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zucsg\GDrive\Munka\Honlap\szakleírások\"/>
    </mc:Choice>
  </mc:AlternateContent>
  <bookViews>
    <workbookView xWindow="0" yWindow="0" windowWidth="28800" windowHeight="11700"/>
  </bookViews>
  <sheets>
    <sheet name="Program" sheetId="1" r:id="rId1"/>
    <sheet name="Elective courses" sheetId="3" r:id="rId2"/>
  </sheets>
  <calcPr calcId="162913"/>
  <extLst>
    <ext uri="GoogleSheetsCustomDataVersion2">
      <go:sheetsCustomData xmlns:go="http://customooxmlschemas.google.com/" r:id="rId5" roundtripDataChecksum="bzcr67D+HtrFLB7kjadpfN6QYucrsCweP2M3kBcDAL8="/>
    </ext>
  </extLst>
</workbook>
</file>

<file path=xl/calcChain.xml><?xml version="1.0" encoding="utf-8"?>
<calcChain xmlns="http://schemas.openxmlformats.org/spreadsheetml/2006/main">
  <c r="N67" i="1" l="1"/>
  <c r="M67" i="1"/>
  <c r="L67" i="1"/>
  <c r="K67" i="1"/>
  <c r="J67" i="1"/>
  <c r="I67" i="1"/>
  <c r="G67" i="1"/>
  <c r="F67" i="1"/>
  <c r="H67" i="1"/>
  <c r="I65" i="1" l="1"/>
  <c r="G65" i="1"/>
  <c r="N65" i="1"/>
  <c r="M65" i="1"/>
  <c r="L65" i="1"/>
  <c r="K65" i="1"/>
  <c r="J65" i="1"/>
  <c r="H65" i="1"/>
  <c r="F65" i="1"/>
  <c r="K66" i="1"/>
  <c r="G66" i="1"/>
  <c r="N66" i="1"/>
  <c r="M66" i="1"/>
  <c r="L66" i="1"/>
  <c r="J66" i="1"/>
  <c r="I66" i="1"/>
  <c r="H66" i="1"/>
  <c r="F66" i="1"/>
  <c r="O67" i="1"/>
  <c r="N64" i="1"/>
  <c r="M64" i="1"/>
  <c r="L64" i="1"/>
  <c r="K64" i="1"/>
  <c r="J64" i="1"/>
  <c r="I64" i="1"/>
  <c r="H64" i="1"/>
  <c r="G64" i="1"/>
  <c r="F64" i="1"/>
  <c r="O65" i="1" l="1"/>
  <c r="O66" i="1"/>
  <c r="O64" i="1"/>
  <c r="N63" i="1"/>
  <c r="M63" i="1"/>
  <c r="L63" i="1"/>
  <c r="K63" i="1"/>
  <c r="J63" i="1"/>
  <c r="I63" i="1"/>
  <c r="H63" i="1"/>
  <c r="G63" i="1"/>
  <c r="F63" i="1"/>
  <c r="E63" i="1"/>
  <c r="D63" i="1"/>
  <c r="C63" i="1"/>
  <c r="O63" i="1" l="1"/>
  <c r="P64" i="1" s="1"/>
  <c r="P66" i="1" l="1"/>
  <c r="P65" i="1"/>
  <c r="P67" i="1"/>
</calcChain>
</file>

<file path=xl/sharedStrings.xml><?xml version="1.0" encoding="utf-8"?>
<sst xmlns="http://schemas.openxmlformats.org/spreadsheetml/2006/main" count="376" uniqueCount="168">
  <si>
    <t>Maróti Miklós</t>
  </si>
  <si>
    <t>Zádori László</t>
  </si>
  <si>
    <t>Fodor Ferenc</t>
  </si>
  <si>
    <t>Vizi Zsolt</t>
  </si>
  <si>
    <t>Bartha Ferenc Ágoston</t>
  </si>
  <si>
    <t>Gyenizse Gergő</t>
  </si>
  <si>
    <t>Krisztin Tibor</t>
  </si>
  <si>
    <t>Molnár Lajos Gábor</t>
  </si>
  <si>
    <t>Vigh Viktor</t>
  </si>
  <si>
    <t>Ambrus Gergely</t>
  </si>
  <si>
    <t>Nagy Gábor Péter</t>
  </si>
  <si>
    <t>Nagy-György Judit</t>
  </si>
  <si>
    <t>Röst Gergely</t>
  </si>
  <si>
    <t>Kátai-Urbán Kamilla</t>
  </si>
  <si>
    <t>Van Leeuwen-Polner Mónika</t>
  </si>
  <si>
    <t>Dénes Attila</t>
  </si>
  <si>
    <t>Csaba Béla</t>
  </si>
  <si>
    <t>Kevei Péter</t>
  </si>
  <si>
    <t>Hajnal Péter István</t>
  </si>
  <si>
    <t>Maróti Mikló</t>
  </si>
  <si>
    <t>Nagy Béla</t>
  </si>
  <si>
    <t>Blázsik Zoltán</t>
  </si>
  <si>
    <t>Benke János Marcell</t>
  </si>
  <si>
    <t>Matematikai adattudomány</t>
  </si>
  <si>
    <t>Paragi Gábor Tamás</t>
  </si>
  <si>
    <t>Keresztes Zoltán</t>
  </si>
  <si>
    <t>ME4131</t>
  </si>
  <si>
    <t>ME4151</t>
  </si>
  <si>
    <t>ME4161</t>
  </si>
  <si>
    <t>ME4121</t>
  </si>
  <si>
    <t>ME4152</t>
  </si>
  <si>
    <t>ME4132</t>
  </si>
  <si>
    <t>ME4153</t>
  </si>
  <si>
    <t>ME4191</t>
  </si>
  <si>
    <t>ME4192</t>
  </si>
  <si>
    <t>ME4122</t>
  </si>
  <si>
    <t>ME4123</t>
  </si>
  <si>
    <t>ME4126</t>
  </si>
  <si>
    <t>ME4162</t>
  </si>
  <si>
    <t>ME4128</t>
  </si>
  <si>
    <t>ME4141</t>
  </si>
  <si>
    <t>ME4124</t>
  </si>
  <si>
    <t>ME4125</t>
  </si>
  <si>
    <t>ME4127</t>
  </si>
  <si>
    <t>ME4112</t>
  </si>
  <si>
    <t>ME4164</t>
  </si>
  <si>
    <t>ME4165</t>
  </si>
  <si>
    <t>ME4163</t>
  </si>
  <si>
    <t>Applied Analysis</t>
  </si>
  <si>
    <t>Algorithms and Their Complexity</t>
  </si>
  <si>
    <t>Probability Theory</t>
  </si>
  <si>
    <t>Differential Equations</t>
  </si>
  <si>
    <t>Discrete Mathematics 2</t>
  </si>
  <si>
    <t>Functional Analysis</t>
  </si>
  <si>
    <t>Optimization Methods</t>
  </si>
  <si>
    <t>Diploma Project</t>
  </si>
  <si>
    <t>Degree Thesis</t>
  </si>
  <si>
    <t>Numerical Methods for Differential Equations</t>
  </si>
  <si>
    <t>Nonlinear Dynamics</t>
  </si>
  <si>
    <t>Numerical Mathematics</t>
  </si>
  <si>
    <t>Control Theory</t>
  </si>
  <si>
    <t>Statistical Analysis of Time Series</t>
  </si>
  <si>
    <t>Dynamic Modelling</t>
  </si>
  <si>
    <t>Advanced Algorithms</t>
  </si>
  <si>
    <t>Stochastic Processes</t>
  </si>
  <si>
    <t>Financial Mathematics and Ruin Theory</t>
  </si>
  <si>
    <t>Mathematical Statistics</t>
  </si>
  <si>
    <t>Topology and Manifolds</t>
  </si>
  <si>
    <t>Partial Differential Equations</t>
  </si>
  <si>
    <t>Classical mechanics</t>
  </si>
  <si>
    <t>FE2023</t>
  </si>
  <si>
    <t>Electrodynamics</t>
  </si>
  <si>
    <t>FE2024</t>
  </si>
  <si>
    <t>Principles of Economics</t>
  </si>
  <si>
    <t>GKMEN43</t>
  </si>
  <si>
    <t>GKMEN15</t>
  </si>
  <si>
    <t>Introduction to Finance</t>
  </si>
  <si>
    <t>Microeconomics</t>
  </si>
  <si>
    <t>GKMEN04</t>
  </si>
  <si>
    <t>Corporate Finance 1</t>
  </si>
  <si>
    <t>GKMEN38</t>
  </si>
  <si>
    <t>Kiss Gábor Dávid</t>
  </si>
  <si>
    <t>Nagy Benedek</t>
  </si>
  <si>
    <t>Advanced optimization</t>
  </si>
  <si>
    <t>London András</t>
  </si>
  <si>
    <t>Deep Learning</t>
  </si>
  <si>
    <t>Megyeri István</t>
  </si>
  <si>
    <t>Large Language Models</t>
  </si>
  <si>
    <t>Csókás Eszter</t>
  </si>
  <si>
    <t>Berend Gábor</t>
  </si>
  <si>
    <t>Advanced approximate and symbolic computations</t>
  </si>
  <si>
    <t>IE4159</t>
  </si>
  <si>
    <t>PROGRAM:</t>
  </si>
  <si>
    <t>APPLIED MATHEMATICS MSC (2025)</t>
  </si>
  <si>
    <t>Semester 1</t>
  </si>
  <si>
    <t>Semester 2</t>
  </si>
  <si>
    <t>Semester 3</t>
  </si>
  <si>
    <t>Semester 4</t>
  </si>
  <si>
    <t>lect.</t>
  </si>
  <si>
    <t>cr.</t>
  </si>
  <si>
    <t>pract.</t>
  </si>
  <si>
    <t>ex. / ls.</t>
  </si>
  <si>
    <t>tm.</t>
  </si>
  <si>
    <t>ex.</t>
  </si>
  <si>
    <t>ex. / tm.</t>
  </si>
  <si>
    <t>Evaluation</t>
  </si>
  <si>
    <t>Preliminary
requirement</t>
  </si>
  <si>
    <t>Course coordinator</t>
  </si>
  <si>
    <t>Code</t>
  </si>
  <si>
    <t>Arbitrary
semester</t>
  </si>
  <si>
    <t>Course name</t>
  </si>
  <si>
    <t>Elective courses</t>
  </si>
  <si>
    <t>Course</t>
  </si>
  <si>
    <t>Semigroup Theory</t>
  </si>
  <si>
    <t>Lattice Theory</t>
  </si>
  <si>
    <t>Model Theory</t>
  </si>
  <si>
    <t>Ordered Sets</t>
  </si>
  <si>
    <t>Fields and Galois Theory</t>
  </si>
  <si>
    <t>Universal Algebra</t>
  </si>
  <si>
    <t>Dynamic Modelling 2</t>
  </si>
  <si>
    <t>Banach Algebras and Operator Theory</t>
  </si>
  <si>
    <t>Algebraic Topology</t>
  </si>
  <si>
    <t>Asymptotic Geometric Analysis</t>
  </si>
  <si>
    <t>Advanced Geometry</t>
  </si>
  <si>
    <t>Integral Geometry</t>
  </si>
  <si>
    <t>Combinatorics of Convex Polytopes</t>
  </si>
  <si>
    <t>Brunn-Minkowski Theory of Convex Bodies</t>
  </si>
  <si>
    <t>Extremal Graph Theory</t>
  </si>
  <si>
    <t>Computational Models in Combinatorics</t>
  </si>
  <si>
    <t>Mathematical Cryptography</t>
  </si>
  <si>
    <t>Finite Geometry</t>
  </si>
  <si>
    <t>ME4111</t>
  </si>
  <si>
    <t>ME4113</t>
  </si>
  <si>
    <t>ME4114</t>
  </si>
  <si>
    <t>ME4115</t>
  </si>
  <si>
    <t>ME4116</t>
  </si>
  <si>
    <t>ME4117</t>
  </si>
  <si>
    <t>ME4118</t>
  </si>
  <si>
    <t>ME4129</t>
  </si>
  <si>
    <t>ME4133</t>
  </si>
  <si>
    <t>ME4142</t>
  </si>
  <si>
    <t>ME4143</t>
  </si>
  <si>
    <t>ME4144</t>
  </si>
  <si>
    <t>ME4145</t>
  </si>
  <si>
    <t>ME4146</t>
  </si>
  <si>
    <t>ME4147</t>
  </si>
  <si>
    <t>ME4154</t>
  </si>
  <si>
    <t>ME4155</t>
  </si>
  <si>
    <t>ME4156</t>
  </si>
  <si>
    <t>ME4157</t>
  </si>
  <si>
    <t>Group Theory</t>
  </si>
  <si>
    <t>Mathematical Data Science</t>
  </si>
  <si>
    <t>Basic knowledge   (19 credit)</t>
  </si>
  <si>
    <t>Professional knowledge   (24 credit)</t>
  </si>
  <si>
    <t>Thesis   (20 credit)</t>
  </si>
  <si>
    <t>Specializations   (57 credit)</t>
  </si>
  <si>
    <t>Industrial Mathematics</t>
  </si>
  <si>
    <t>Financial Mathematics</t>
  </si>
  <si>
    <t>Total / Main courses</t>
  </si>
  <si>
    <t>Total / Applied Analysis specialization</t>
  </si>
  <si>
    <t>Total / Mathematical Data Science specialization</t>
  </si>
  <si>
    <t>Total / Industrial Mathematics specialization</t>
  </si>
  <si>
    <t>Total / Financial Mathematics specialization</t>
  </si>
  <si>
    <t>GRAND TOTAL</t>
  </si>
  <si>
    <t>Elective courses   (6 credit)</t>
  </si>
  <si>
    <t>Elective courses   (7 credit)</t>
  </si>
  <si>
    <t>Optional courses   (6 credit)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</si>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</sst>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b/>
      <sz val="11"/>
      <color rgb="FFFF0000"/>
      <name val="Calibri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b/>
      <sz val="15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u/>
      <sz val="15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name val="Calibr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FD965"/>
        <bgColor rgb="FFFFD965"/>
      </patternFill>
    </fill>
    <fill>
      <patternFill patternType="solid">
        <fgColor rgb="FFFEF2CB"/>
        <bgColor rgb="FFFEF2CB"/>
      </patternFill>
    </fill>
    <fill>
      <patternFill patternType="solid">
        <fgColor theme="7" tint="-0.249977111117893"/>
        <bgColor rgb="FFFFD965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rgb="FFFFFF00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EF2CB"/>
      </patternFill>
    </fill>
  </fills>
  <borders count="4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7">
    <xf numFmtId="0" fontId="0" fillId="0" borderId="0" xfId="0" applyFont="1" applyAlignment="1"/>
    <xf numFmtId="0" fontId="6" fillId="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9" fillId="11" borderId="22" xfId="0" applyFont="1" applyFill="1" applyBorder="1" applyAlignment="1">
      <alignment vertical="center"/>
    </xf>
    <xf numFmtId="0" fontId="9" fillId="11" borderId="17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4" fillId="14" borderId="26" xfId="0" applyFont="1" applyFill="1" applyBorder="1" applyAlignment="1">
      <alignment horizontal="center" vertical="center"/>
    </xf>
    <xf numFmtId="0" fontId="7" fillId="14" borderId="3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vertical="center"/>
    </xf>
    <xf numFmtId="0" fontId="9" fillId="7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/>
    </xf>
    <xf numFmtId="0" fontId="0" fillId="0" borderId="0" xfId="0" applyFont="1" applyBorder="1" applyAlignment="1"/>
    <xf numFmtId="0" fontId="7" fillId="0" borderId="32" xfId="0" applyFont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7" fillId="14" borderId="34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/>
    </xf>
    <xf numFmtId="0" fontId="15" fillId="0" borderId="35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2" fillId="16" borderId="28" xfId="0" applyFont="1" applyFill="1" applyBorder="1" applyAlignment="1">
      <alignment horizontal="center" vertical="center"/>
    </xf>
    <xf numFmtId="0" fontId="12" fillId="17" borderId="4" xfId="0" applyFont="1" applyFill="1" applyBorder="1" applyAlignment="1">
      <alignment horizontal="center" vertical="center"/>
    </xf>
    <xf numFmtId="0" fontId="12" fillId="17" borderId="36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5" fillId="0" borderId="0" xfId="0" applyFont="1" applyAlignment="1"/>
    <xf numFmtId="0" fontId="9" fillId="11" borderId="18" xfId="0" applyFont="1" applyFill="1" applyBorder="1" applyAlignment="1">
      <alignment horizontal="center" vertical="center"/>
    </xf>
    <xf numFmtId="0" fontId="9" fillId="11" borderId="19" xfId="0" applyFont="1" applyFill="1" applyBorder="1" applyAlignment="1">
      <alignment horizontal="center" vertical="center"/>
    </xf>
    <xf numFmtId="0" fontId="9" fillId="11" borderId="20" xfId="0" applyFont="1" applyFill="1" applyBorder="1" applyAlignment="1">
      <alignment horizontal="center" vertical="center"/>
    </xf>
    <xf numFmtId="0" fontId="9" fillId="11" borderId="2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0" fontId="8" fillId="12" borderId="25" xfId="0" applyFont="1" applyFill="1" applyBorder="1" applyAlignment="1">
      <alignment horizontal="center" vertical="center"/>
    </xf>
    <xf numFmtId="0" fontId="8" fillId="12" borderId="1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4" borderId="3" xfId="0" applyNumberFormat="1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8" fillId="13" borderId="2" xfId="0" applyFont="1" applyFill="1" applyBorder="1" applyAlignment="1">
      <alignment horizontal="center" vertical="center"/>
    </xf>
    <xf numFmtId="49" fontId="8" fillId="13" borderId="3" xfId="0" applyNumberFormat="1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left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4" fillId="0" borderId="0" xfId="0" applyFont="1" applyAlignment="1"/>
    <xf numFmtId="49" fontId="8" fillId="4" borderId="32" xfId="0" applyNumberFormat="1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left" vertical="center"/>
    </xf>
    <xf numFmtId="0" fontId="8" fillId="6" borderId="6" xfId="0" applyFont="1" applyFill="1" applyBorder="1" applyAlignment="1">
      <alignment horizontal="left" vertical="center"/>
    </xf>
    <xf numFmtId="0" fontId="8" fillId="13" borderId="2" xfId="0" applyFont="1" applyFill="1" applyBorder="1" applyAlignment="1">
      <alignment horizontal="left" vertical="center"/>
    </xf>
    <xf numFmtId="49" fontId="8" fillId="13" borderId="3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10" borderId="3" xfId="0" applyFont="1" applyFill="1" applyBorder="1" applyAlignment="1">
      <alignment horizontal="left" vertical="center"/>
    </xf>
    <xf numFmtId="0" fontId="8" fillId="8" borderId="2" xfId="0" applyFont="1" applyFill="1" applyBorder="1" applyAlignment="1">
      <alignment horizontal="left" vertical="center"/>
    </xf>
    <xf numFmtId="0" fontId="8" fillId="8" borderId="3" xfId="0" applyFont="1" applyFill="1" applyBorder="1" applyAlignment="1">
      <alignment horizontal="left" vertical="center"/>
    </xf>
    <xf numFmtId="0" fontId="7" fillId="0" borderId="39" xfId="0" applyFont="1" applyBorder="1" applyAlignment="1">
      <alignment horizontal="center" vertical="center"/>
    </xf>
    <xf numFmtId="0" fontId="3" fillId="0" borderId="0" xfId="0" applyFont="1" applyAlignment="1"/>
    <xf numFmtId="0" fontId="8" fillId="6" borderId="3" xfId="0" applyFont="1" applyFill="1" applyBorder="1" applyAlignment="1">
      <alignment horizontal="left" vertical="center"/>
    </xf>
    <xf numFmtId="0" fontId="8" fillId="10" borderId="41" xfId="0" applyFont="1" applyFill="1" applyBorder="1" applyAlignment="1">
      <alignment horizontal="left" vertical="center"/>
    </xf>
    <xf numFmtId="0" fontId="7" fillId="0" borderId="25" xfId="0" applyFont="1" applyBorder="1" applyAlignment="1">
      <alignment horizontal="center" vertical="center"/>
    </xf>
    <xf numFmtId="0" fontId="8" fillId="18" borderId="2" xfId="0" applyFont="1" applyFill="1" applyBorder="1" applyAlignment="1">
      <alignment horizontal="left" vertical="center"/>
    </xf>
    <xf numFmtId="0" fontId="8" fillId="19" borderId="1" xfId="0" applyFont="1" applyFill="1" applyBorder="1" applyAlignment="1">
      <alignment horizontal="left" vertical="center"/>
    </xf>
    <xf numFmtId="0" fontId="8" fillId="19" borderId="8" xfId="0" applyFont="1" applyFill="1" applyBorder="1" applyAlignment="1">
      <alignment horizontal="center" vertical="center"/>
    </xf>
    <xf numFmtId="0" fontId="8" fillId="19" borderId="6" xfId="0" applyFont="1" applyFill="1" applyBorder="1" applyAlignment="1">
      <alignment horizontal="center" vertical="center"/>
    </xf>
    <xf numFmtId="0" fontId="9" fillId="19" borderId="4" xfId="0" applyFont="1" applyFill="1" applyBorder="1" applyAlignment="1">
      <alignment horizontal="center" vertical="center"/>
    </xf>
    <xf numFmtId="0" fontId="8" fillId="19" borderId="8" xfId="0" applyFont="1" applyFill="1" applyBorder="1" applyAlignment="1">
      <alignment horizontal="left" vertical="center"/>
    </xf>
    <xf numFmtId="0" fontId="8" fillId="19" borderId="6" xfId="0" applyFont="1" applyFill="1" applyBorder="1" applyAlignment="1">
      <alignment horizontal="left" vertical="center"/>
    </xf>
    <xf numFmtId="0" fontId="2" fillId="0" borderId="0" xfId="0" applyFont="1" applyAlignment="1"/>
    <xf numFmtId="0" fontId="8" fillId="19" borderId="3" xfId="0" applyFont="1" applyFill="1" applyBorder="1" applyAlignment="1">
      <alignment horizontal="left" vertical="center"/>
    </xf>
    <xf numFmtId="0" fontId="8" fillId="12" borderId="26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left" vertical="center"/>
    </xf>
    <xf numFmtId="0" fontId="10" fillId="5" borderId="31" xfId="0" applyFont="1" applyFill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30" xfId="0" applyFont="1" applyBorder="1" applyAlignment="1">
      <alignment horizontal="left" vertical="center"/>
    </xf>
    <xf numFmtId="0" fontId="12" fillId="0" borderId="37" xfId="0" applyFont="1" applyBorder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1" fillId="15" borderId="15" xfId="0" applyFont="1" applyFill="1" applyBorder="1" applyAlignment="1">
      <alignment horizontal="left" vertical="center"/>
    </xf>
    <xf numFmtId="0" fontId="11" fillId="15" borderId="16" xfId="0" applyFont="1" applyFill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9" fillId="7" borderId="31" xfId="0" applyFont="1" applyFill="1" applyBorder="1" applyAlignment="1">
      <alignment horizontal="left" vertical="center"/>
    </xf>
    <xf numFmtId="0" fontId="13" fillId="15" borderId="15" xfId="0" applyFont="1" applyFill="1" applyBorder="1" applyAlignment="1">
      <alignment horizontal="right" vertical="center"/>
    </xf>
    <xf numFmtId="0" fontId="11" fillId="15" borderId="15" xfId="0" applyFont="1" applyFill="1" applyBorder="1" applyAlignment="1">
      <alignment horizontal="right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3" borderId="29" xfId="0" applyFont="1" applyFill="1" applyBorder="1" applyAlignment="1">
      <alignment horizontal="left" vertical="center"/>
    </xf>
    <xf numFmtId="0" fontId="9" fillId="3" borderId="30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9" fillId="2" borderId="24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6" fillId="0" borderId="9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" fillId="0" borderId="0" xfId="0" applyFont="1" applyAlignment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FF99"/>
      <color rgb="FFCCFFFF"/>
      <color rgb="FFFF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98"/>
  <sheetViews>
    <sheetView tabSelected="1" workbookViewId="0">
      <pane ySplit="3" topLeftCell="A4" activePane="bottomLeft" state="frozen"/>
      <selection pane="bottomLeft" sqref="A1:B1"/>
    </sheetView>
  </sheetViews>
  <sheetFormatPr defaultColWidth="14.42578125" defaultRowHeight="15" customHeight="1" x14ac:dyDescent="0.25"/>
  <cols>
    <col min="1" max="1" width="10.7109375" style="11" customWidth="1"/>
    <col min="2" max="2" width="45.7109375" style="3" customWidth="1"/>
    <col min="3" max="14" width="4.7109375" style="3" customWidth="1"/>
    <col min="15" max="15" width="10.7109375" style="11" customWidth="1"/>
    <col min="16" max="16" width="25.7109375" style="11" customWidth="1"/>
    <col min="17" max="17" width="30.7109375" style="11" customWidth="1"/>
  </cols>
  <sheetData>
    <row r="1" spans="1:17" s="3" customFormat="1" ht="26.25" customHeight="1" thickBot="1" x14ac:dyDescent="0.3">
      <c r="A1" s="117" t="s">
        <v>92</v>
      </c>
      <c r="B1" s="118"/>
      <c r="C1" s="113" t="s">
        <v>93</v>
      </c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4"/>
    </row>
    <row r="2" spans="1:17" s="45" customFormat="1" ht="30.75" customHeight="1" thickBot="1" x14ac:dyDescent="0.3">
      <c r="A2" s="119" t="s">
        <v>112</v>
      </c>
      <c r="B2" s="120"/>
      <c r="C2" s="131" t="s">
        <v>94</v>
      </c>
      <c r="D2" s="132"/>
      <c r="E2" s="132"/>
      <c r="F2" s="131" t="s">
        <v>95</v>
      </c>
      <c r="G2" s="132"/>
      <c r="H2" s="132"/>
      <c r="I2" s="131" t="s">
        <v>96</v>
      </c>
      <c r="J2" s="132"/>
      <c r="K2" s="132"/>
      <c r="L2" s="131" t="s">
        <v>97</v>
      </c>
      <c r="M2" s="132"/>
      <c r="N2" s="133"/>
      <c r="O2" s="127" t="s">
        <v>105</v>
      </c>
      <c r="P2" s="129" t="s">
        <v>106</v>
      </c>
      <c r="Q2" s="125" t="s">
        <v>107</v>
      </c>
    </row>
    <row r="3" spans="1:17" s="45" customFormat="1" ht="16.5" customHeight="1" thickBot="1" x14ac:dyDescent="0.3">
      <c r="A3" s="4" t="s">
        <v>108</v>
      </c>
      <c r="B3" s="5" t="s">
        <v>110</v>
      </c>
      <c r="C3" s="46" t="s">
        <v>98</v>
      </c>
      <c r="D3" s="47" t="s">
        <v>100</v>
      </c>
      <c r="E3" s="48" t="s">
        <v>99</v>
      </c>
      <c r="F3" s="46" t="s">
        <v>98</v>
      </c>
      <c r="G3" s="47" t="s">
        <v>100</v>
      </c>
      <c r="H3" s="48" t="s">
        <v>99</v>
      </c>
      <c r="I3" s="46" t="s">
        <v>98</v>
      </c>
      <c r="J3" s="47" t="s">
        <v>100</v>
      </c>
      <c r="K3" s="49" t="s">
        <v>99</v>
      </c>
      <c r="L3" s="46" t="s">
        <v>98</v>
      </c>
      <c r="M3" s="47" t="s">
        <v>100</v>
      </c>
      <c r="N3" s="49" t="s">
        <v>99</v>
      </c>
      <c r="O3" s="128"/>
      <c r="P3" s="130"/>
      <c r="Q3" s="126"/>
    </row>
    <row r="4" spans="1:17" s="77" customFormat="1" ht="15" customHeight="1" x14ac:dyDescent="0.25">
      <c r="A4" s="121" t="s">
        <v>152</v>
      </c>
      <c r="B4" s="122"/>
      <c r="C4" s="50"/>
      <c r="D4" s="51"/>
      <c r="E4" s="21"/>
      <c r="F4" s="50"/>
      <c r="G4" s="51"/>
      <c r="H4" s="21"/>
      <c r="I4" s="50"/>
      <c r="J4" s="51"/>
      <c r="K4" s="18"/>
      <c r="L4" s="50"/>
      <c r="M4" s="51"/>
      <c r="N4" s="18"/>
      <c r="O4" s="52"/>
      <c r="P4" s="53"/>
      <c r="Q4" s="53"/>
    </row>
    <row r="5" spans="1:17" s="77" customFormat="1" ht="15" customHeight="1" x14ac:dyDescent="0.25">
      <c r="A5" s="54" t="s">
        <v>26</v>
      </c>
      <c r="B5" s="6" t="s">
        <v>48</v>
      </c>
      <c r="C5" s="55">
        <v>2</v>
      </c>
      <c r="D5" s="56">
        <v>2</v>
      </c>
      <c r="E5" s="13">
        <v>6</v>
      </c>
      <c r="F5" s="55"/>
      <c r="G5" s="56"/>
      <c r="H5" s="13"/>
      <c r="I5" s="55"/>
      <c r="J5" s="56"/>
      <c r="K5" s="12"/>
      <c r="L5" s="55"/>
      <c r="M5" s="56"/>
      <c r="N5" s="12"/>
      <c r="O5" s="54" t="s">
        <v>101</v>
      </c>
      <c r="P5" s="57"/>
      <c r="Q5" s="58" t="s">
        <v>20</v>
      </c>
    </row>
    <row r="6" spans="1:17" s="77" customFormat="1" ht="15" customHeight="1" x14ac:dyDescent="0.25">
      <c r="A6" s="54" t="s">
        <v>27</v>
      </c>
      <c r="B6" s="6" t="s">
        <v>49</v>
      </c>
      <c r="C6" s="55">
        <v>2</v>
      </c>
      <c r="D6" s="56">
        <v>2</v>
      </c>
      <c r="E6" s="13">
        <v>6</v>
      </c>
      <c r="F6" s="55"/>
      <c r="G6" s="56"/>
      <c r="H6" s="13"/>
      <c r="I6" s="55"/>
      <c r="J6" s="56"/>
      <c r="K6" s="12"/>
      <c r="L6" s="55"/>
      <c r="M6" s="56"/>
      <c r="N6" s="12"/>
      <c r="O6" s="54" t="s">
        <v>101</v>
      </c>
      <c r="P6" s="78"/>
      <c r="Q6" s="58" t="s">
        <v>16</v>
      </c>
    </row>
    <row r="7" spans="1:17" s="77" customFormat="1" ht="15" customHeight="1" x14ac:dyDescent="0.25">
      <c r="A7" s="54" t="s">
        <v>28</v>
      </c>
      <c r="B7" s="6" t="s">
        <v>50</v>
      </c>
      <c r="C7" s="55">
        <v>3</v>
      </c>
      <c r="D7" s="56">
        <v>2</v>
      </c>
      <c r="E7" s="13">
        <v>7</v>
      </c>
      <c r="F7" s="55"/>
      <c r="G7" s="56"/>
      <c r="H7" s="13"/>
      <c r="I7" s="55"/>
      <c r="J7" s="56"/>
      <c r="K7" s="12"/>
      <c r="L7" s="55"/>
      <c r="M7" s="56"/>
      <c r="N7" s="12"/>
      <c r="O7" s="54" t="s">
        <v>101</v>
      </c>
      <c r="P7" s="78"/>
      <c r="Q7" s="58" t="s">
        <v>17</v>
      </c>
    </row>
    <row r="8" spans="1:17" s="77" customFormat="1" ht="15" customHeight="1" x14ac:dyDescent="0.25">
      <c r="A8" s="123" t="s">
        <v>153</v>
      </c>
      <c r="B8" s="124"/>
      <c r="C8" s="59"/>
      <c r="D8" s="60"/>
      <c r="E8" s="22"/>
      <c r="F8" s="59"/>
      <c r="G8" s="60"/>
      <c r="H8" s="22"/>
      <c r="I8" s="59"/>
      <c r="J8" s="60"/>
      <c r="K8" s="26"/>
      <c r="L8" s="59"/>
      <c r="M8" s="60"/>
      <c r="N8" s="26"/>
      <c r="O8" s="61"/>
      <c r="P8" s="62"/>
      <c r="Q8" s="63"/>
    </row>
    <row r="9" spans="1:17" s="77" customFormat="1" ht="15" customHeight="1" x14ac:dyDescent="0.25">
      <c r="A9" s="54" t="s">
        <v>29</v>
      </c>
      <c r="B9" s="6" t="s">
        <v>51</v>
      </c>
      <c r="C9" s="55">
        <v>2</v>
      </c>
      <c r="D9" s="56">
        <v>2</v>
      </c>
      <c r="E9" s="13">
        <v>6</v>
      </c>
      <c r="F9" s="55"/>
      <c r="G9" s="56"/>
      <c r="H9" s="13"/>
      <c r="I9" s="55"/>
      <c r="J9" s="56"/>
      <c r="K9" s="12"/>
      <c r="L9" s="55"/>
      <c r="M9" s="56"/>
      <c r="N9" s="12"/>
      <c r="O9" s="54" t="s">
        <v>101</v>
      </c>
      <c r="P9" s="57"/>
      <c r="Q9" s="58" t="s">
        <v>6</v>
      </c>
    </row>
    <row r="10" spans="1:17" s="77" customFormat="1" ht="15" customHeight="1" x14ac:dyDescent="0.25">
      <c r="A10" s="54" t="s">
        <v>30</v>
      </c>
      <c r="B10" s="6" t="s">
        <v>52</v>
      </c>
      <c r="C10" s="55">
        <v>2</v>
      </c>
      <c r="D10" s="56">
        <v>2</v>
      </c>
      <c r="E10" s="13">
        <v>6</v>
      </c>
      <c r="F10" s="55"/>
      <c r="G10" s="56"/>
      <c r="H10" s="13"/>
      <c r="I10" s="55"/>
      <c r="J10" s="56"/>
      <c r="K10" s="12"/>
      <c r="L10" s="55"/>
      <c r="M10" s="56"/>
      <c r="N10" s="12"/>
      <c r="O10" s="54" t="s">
        <v>101</v>
      </c>
      <c r="P10" s="57"/>
      <c r="Q10" s="58" t="s">
        <v>18</v>
      </c>
    </row>
    <row r="11" spans="1:17" s="77" customFormat="1" ht="15" customHeight="1" x14ac:dyDescent="0.25">
      <c r="A11" s="54" t="s">
        <v>31</v>
      </c>
      <c r="B11" s="6" t="s">
        <v>53</v>
      </c>
      <c r="C11" s="55"/>
      <c r="D11" s="56"/>
      <c r="E11" s="13"/>
      <c r="F11" s="55">
        <v>2</v>
      </c>
      <c r="G11" s="56">
        <v>2</v>
      </c>
      <c r="H11" s="13">
        <v>6</v>
      </c>
      <c r="I11" s="55"/>
      <c r="J11" s="56"/>
      <c r="K11" s="12"/>
      <c r="L11" s="55"/>
      <c r="M11" s="56"/>
      <c r="N11" s="12"/>
      <c r="O11" s="54" t="s">
        <v>101</v>
      </c>
      <c r="P11" s="57"/>
      <c r="Q11" s="58" t="s">
        <v>7</v>
      </c>
    </row>
    <row r="12" spans="1:17" s="77" customFormat="1" ht="15" customHeight="1" x14ac:dyDescent="0.25">
      <c r="A12" s="54" t="s">
        <v>32</v>
      </c>
      <c r="B12" s="6" t="s">
        <v>54</v>
      </c>
      <c r="C12" s="55"/>
      <c r="D12" s="56"/>
      <c r="E12" s="13"/>
      <c r="F12" s="55"/>
      <c r="G12" s="56"/>
      <c r="H12" s="13"/>
      <c r="I12" s="55"/>
      <c r="J12" s="56"/>
      <c r="K12" s="12"/>
      <c r="L12" s="55">
        <v>2</v>
      </c>
      <c r="M12" s="56">
        <v>2</v>
      </c>
      <c r="N12" s="12">
        <v>6</v>
      </c>
      <c r="O12" s="54" t="s">
        <v>101</v>
      </c>
      <c r="P12" s="57"/>
      <c r="Q12" s="58" t="s">
        <v>18</v>
      </c>
    </row>
    <row r="13" spans="1:17" s="77" customFormat="1" ht="15" customHeight="1" x14ac:dyDescent="0.25">
      <c r="A13" s="123" t="s">
        <v>154</v>
      </c>
      <c r="B13" s="124"/>
      <c r="C13" s="64"/>
      <c r="D13" s="65"/>
      <c r="E13" s="23"/>
      <c r="F13" s="64"/>
      <c r="G13" s="65"/>
      <c r="H13" s="23"/>
      <c r="I13" s="64"/>
      <c r="J13" s="65"/>
      <c r="K13" s="27"/>
      <c r="L13" s="64"/>
      <c r="M13" s="65"/>
      <c r="N13" s="27"/>
      <c r="O13" s="61"/>
      <c r="P13" s="62"/>
      <c r="Q13" s="63"/>
    </row>
    <row r="14" spans="1:17" s="77" customFormat="1" ht="15" customHeight="1" x14ac:dyDescent="0.25">
      <c r="A14" s="54" t="s">
        <v>33</v>
      </c>
      <c r="B14" s="6" t="s">
        <v>55</v>
      </c>
      <c r="C14" s="55"/>
      <c r="D14" s="56"/>
      <c r="E14" s="13"/>
      <c r="F14" s="55"/>
      <c r="G14" s="56"/>
      <c r="H14" s="13"/>
      <c r="I14" s="55">
        <v>0</v>
      </c>
      <c r="J14" s="56">
        <v>2</v>
      </c>
      <c r="K14" s="12">
        <v>10</v>
      </c>
      <c r="L14" s="55"/>
      <c r="M14" s="56"/>
      <c r="N14" s="12"/>
      <c r="O14" s="54" t="s">
        <v>102</v>
      </c>
      <c r="P14" s="57"/>
      <c r="Q14" s="58"/>
    </row>
    <row r="15" spans="1:17" s="77" customFormat="1" ht="15" customHeight="1" x14ac:dyDescent="0.25">
      <c r="A15" s="54" t="s">
        <v>34</v>
      </c>
      <c r="B15" s="6" t="s">
        <v>56</v>
      </c>
      <c r="C15" s="55"/>
      <c r="D15" s="56"/>
      <c r="E15" s="13"/>
      <c r="F15" s="55"/>
      <c r="G15" s="56"/>
      <c r="H15" s="13"/>
      <c r="I15" s="55"/>
      <c r="J15" s="56"/>
      <c r="K15" s="12"/>
      <c r="L15" s="55">
        <v>0</v>
      </c>
      <c r="M15" s="56">
        <v>2</v>
      </c>
      <c r="N15" s="12">
        <v>10</v>
      </c>
      <c r="O15" s="54" t="s">
        <v>102</v>
      </c>
      <c r="P15" s="57" t="s">
        <v>55</v>
      </c>
      <c r="Q15" s="58"/>
    </row>
    <row r="16" spans="1:17" s="45" customFormat="1" ht="15" customHeight="1" x14ac:dyDescent="0.25">
      <c r="A16" s="115" t="s">
        <v>155</v>
      </c>
      <c r="B16" s="116"/>
      <c r="C16" s="66"/>
      <c r="D16" s="67"/>
      <c r="E16" s="24"/>
      <c r="F16" s="66"/>
      <c r="G16" s="67"/>
      <c r="H16" s="24"/>
      <c r="I16" s="66"/>
      <c r="J16" s="67"/>
      <c r="K16" s="28"/>
      <c r="L16" s="66"/>
      <c r="M16" s="67"/>
      <c r="N16" s="19"/>
      <c r="O16" s="68"/>
      <c r="P16" s="69"/>
      <c r="Q16" s="69"/>
    </row>
    <row r="17" spans="1:17" s="45" customFormat="1" ht="15" customHeight="1" x14ac:dyDescent="0.25">
      <c r="A17" s="105" t="s">
        <v>48</v>
      </c>
      <c r="B17" s="106"/>
      <c r="C17" s="70"/>
      <c r="D17" s="71"/>
      <c r="E17" s="25"/>
      <c r="F17" s="70"/>
      <c r="G17" s="71"/>
      <c r="H17" s="25"/>
      <c r="I17" s="70"/>
      <c r="J17" s="71"/>
      <c r="K17" s="29"/>
      <c r="L17" s="70"/>
      <c r="M17" s="71"/>
      <c r="N17" s="20"/>
      <c r="O17" s="72"/>
      <c r="P17" s="73"/>
      <c r="Q17" s="73"/>
    </row>
    <row r="18" spans="1:17" s="77" customFormat="1" ht="15" customHeight="1" x14ac:dyDescent="0.25">
      <c r="A18" s="74" t="s">
        <v>35</v>
      </c>
      <c r="B18" s="79" t="s">
        <v>57</v>
      </c>
      <c r="C18" s="75"/>
      <c r="D18" s="76"/>
      <c r="E18" s="7"/>
      <c r="F18" s="75">
        <v>2</v>
      </c>
      <c r="G18" s="76">
        <v>2</v>
      </c>
      <c r="H18" s="7">
        <v>6</v>
      </c>
      <c r="I18" s="75"/>
      <c r="J18" s="76"/>
      <c r="K18" s="7"/>
      <c r="L18" s="75"/>
      <c r="M18" s="76"/>
      <c r="N18" s="9"/>
      <c r="O18" s="74" t="s">
        <v>101</v>
      </c>
      <c r="P18" s="87" t="s">
        <v>51</v>
      </c>
      <c r="Q18" s="87" t="s">
        <v>14</v>
      </c>
    </row>
    <row r="19" spans="1:17" s="77" customFormat="1" ht="15" customHeight="1" x14ac:dyDescent="0.25">
      <c r="A19" s="74" t="s">
        <v>36</v>
      </c>
      <c r="B19" s="79" t="s">
        <v>58</v>
      </c>
      <c r="C19" s="75"/>
      <c r="D19" s="76"/>
      <c r="E19" s="7"/>
      <c r="F19" s="75">
        <v>2</v>
      </c>
      <c r="G19" s="76">
        <v>2</v>
      </c>
      <c r="H19" s="7">
        <v>6</v>
      </c>
      <c r="I19" s="75"/>
      <c r="J19" s="76"/>
      <c r="K19" s="7"/>
      <c r="L19" s="75"/>
      <c r="M19" s="76"/>
      <c r="N19" s="9"/>
      <c r="O19" s="74" t="s">
        <v>101</v>
      </c>
      <c r="P19" s="87" t="s">
        <v>51</v>
      </c>
      <c r="Q19" s="87" t="s">
        <v>12</v>
      </c>
    </row>
    <row r="20" spans="1:17" s="77" customFormat="1" ht="15" customHeight="1" x14ac:dyDescent="0.25">
      <c r="A20" s="74" t="s">
        <v>37</v>
      </c>
      <c r="B20" s="79" t="s">
        <v>59</v>
      </c>
      <c r="C20" s="75"/>
      <c r="D20" s="76"/>
      <c r="E20" s="7"/>
      <c r="F20" s="75">
        <v>2</v>
      </c>
      <c r="G20" s="76">
        <v>1</v>
      </c>
      <c r="H20" s="7">
        <v>4</v>
      </c>
      <c r="I20" s="75"/>
      <c r="J20" s="76"/>
      <c r="K20" s="7"/>
      <c r="L20" s="75"/>
      <c r="M20" s="76"/>
      <c r="N20" s="9"/>
      <c r="O20" s="74" t="s">
        <v>101</v>
      </c>
      <c r="P20" s="87"/>
      <c r="Q20" s="87" t="s">
        <v>4</v>
      </c>
    </row>
    <row r="21" spans="1:17" s="77" customFormat="1" ht="15" customHeight="1" x14ac:dyDescent="0.25">
      <c r="A21" s="74" t="s">
        <v>38</v>
      </c>
      <c r="B21" s="79" t="s">
        <v>61</v>
      </c>
      <c r="C21" s="75"/>
      <c r="D21" s="76"/>
      <c r="E21" s="7"/>
      <c r="F21" s="75">
        <v>2</v>
      </c>
      <c r="G21" s="76">
        <v>2</v>
      </c>
      <c r="H21" s="7">
        <v>6</v>
      </c>
      <c r="I21" s="75"/>
      <c r="J21" s="76"/>
      <c r="K21" s="7"/>
      <c r="L21" s="75"/>
      <c r="M21" s="76"/>
      <c r="N21" s="9"/>
      <c r="O21" s="74" t="s">
        <v>101</v>
      </c>
      <c r="P21" s="87" t="s">
        <v>50</v>
      </c>
      <c r="Q21" s="87" t="s">
        <v>22</v>
      </c>
    </row>
    <row r="22" spans="1:17" s="77" customFormat="1" ht="15" customHeight="1" x14ac:dyDescent="0.25">
      <c r="A22" s="74" t="s">
        <v>39</v>
      </c>
      <c r="B22" s="79" t="s">
        <v>62</v>
      </c>
      <c r="C22" s="75"/>
      <c r="D22" s="76"/>
      <c r="E22" s="7"/>
      <c r="F22" s="75"/>
      <c r="G22" s="76"/>
      <c r="H22" s="7"/>
      <c r="I22" s="75">
        <v>2</v>
      </c>
      <c r="J22" s="76">
        <v>2</v>
      </c>
      <c r="K22" s="7">
        <v>6</v>
      </c>
      <c r="L22" s="75"/>
      <c r="M22" s="76"/>
      <c r="N22" s="9"/>
      <c r="O22" s="74" t="s">
        <v>101</v>
      </c>
      <c r="P22" s="87"/>
      <c r="Q22" s="87" t="s">
        <v>15</v>
      </c>
    </row>
    <row r="23" spans="1:17" s="77" customFormat="1" ht="15" customHeight="1" x14ac:dyDescent="0.25">
      <c r="A23" s="74" t="s">
        <v>40</v>
      </c>
      <c r="B23" s="79" t="s">
        <v>67</v>
      </c>
      <c r="C23" s="75"/>
      <c r="D23" s="76"/>
      <c r="E23" s="7"/>
      <c r="F23" s="75"/>
      <c r="G23" s="76"/>
      <c r="H23" s="7"/>
      <c r="I23" s="75">
        <v>2</v>
      </c>
      <c r="J23" s="76">
        <v>2</v>
      </c>
      <c r="K23" s="7">
        <v>6</v>
      </c>
      <c r="L23" s="75"/>
      <c r="M23" s="76"/>
      <c r="N23" s="9"/>
      <c r="O23" s="74" t="s">
        <v>101</v>
      </c>
      <c r="P23" s="87"/>
      <c r="Q23" s="87" t="s">
        <v>2</v>
      </c>
    </row>
    <row r="24" spans="1:17" s="136" customFormat="1" ht="15" customHeight="1" x14ac:dyDescent="0.25">
      <c r="A24" s="74" t="s">
        <v>167</v>
      </c>
      <c r="B24" s="79" t="s">
        <v>83</v>
      </c>
      <c r="C24" s="75"/>
      <c r="D24" s="76"/>
      <c r="E24" s="7"/>
      <c r="F24" s="75"/>
      <c r="G24" s="76"/>
      <c r="H24" s="7"/>
      <c r="I24" s="75">
        <v>1</v>
      </c>
      <c r="J24" s="76">
        <v>2</v>
      </c>
      <c r="K24" s="9">
        <v>4</v>
      </c>
      <c r="L24" s="75"/>
      <c r="M24" s="76"/>
      <c r="N24" s="9"/>
      <c r="O24" s="74" t="s">
        <v>104</v>
      </c>
      <c r="P24" s="87"/>
      <c r="Q24" s="87" t="s">
        <v>84</v>
      </c>
    </row>
    <row r="25" spans="1:17" s="77" customFormat="1" ht="15" customHeight="1" x14ac:dyDescent="0.25">
      <c r="A25" s="74" t="s">
        <v>41</v>
      </c>
      <c r="B25" s="79" t="s">
        <v>68</v>
      </c>
      <c r="C25" s="75"/>
      <c r="D25" s="76"/>
      <c r="E25" s="7"/>
      <c r="F25" s="75"/>
      <c r="G25" s="76"/>
      <c r="H25" s="7"/>
      <c r="I25" s="75"/>
      <c r="J25" s="76"/>
      <c r="K25" s="7"/>
      <c r="L25" s="75">
        <v>2</v>
      </c>
      <c r="M25" s="76">
        <v>2</v>
      </c>
      <c r="N25" s="9">
        <v>6</v>
      </c>
      <c r="O25" s="74" t="s">
        <v>101</v>
      </c>
      <c r="P25" s="87" t="s">
        <v>51</v>
      </c>
      <c r="Q25" s="87" t="s">
        <v>6</v>
      </c>
    </row>
    <row r="26" spans="1:17" s="77" customFormat="1" ht="15" customHeight="1" x14ac:dyDescent="0.25">
      <c r="A26" s="74"/>
      <c r="B26" s="79" t="s">
        <v>165</v>
      </c>
      <c r="C26" s="75"/>
      <c r="D26" s="76"/>
      <c r="E26" s="7"/>
      <c r="F26" s="75"/>
      <c r="G26" s="76"/>
      <c r="H26" s="7"/>
      <c r="I26" s="75"/>
      <c r="J26" s="76"/>
      <c r="K26" s="7">
        <v>5</v>
      </c>
      <c r="L26" s="75"/>
      <c r="M26" s="76"/>
      <c r="N26" s="9">
        <v>2</v>
      </c>
      <c r="O26" s="74"/>
      <c r="P26" s="87"/>
      <c r="Q26" s="87"/>
    </row>
    <row r="27" spans="1:17" s="77" customFormat="1" ht="15" customHeight="1" x14ac:dyDescent="0.25">
      <c r="A27" s="74"/>
      <c r="B27" s="79" t="s">
        <v>166</v>
      </c>
      <c r="C27" s="75"/>
      <c r="D27" s="76"/>
      <c r="E27" s="7"/>
      <c r="F27" s="75"/>
      <c r="G27" s="76"/>
      <c r="H27" s="7"/>
      <c r="I27" s="75"/>
      <c r="J27" s="76"/>
      <c r="K27" s="7"/>
      <c r="L27" s="75"/>
      <c r="M27" s="76"/>
      <c r="N27" s="9">
        <v>6</v>
      </c>
      <c r="O27" s="74"/>
      <c r="P27" s="87"/>
      <c r="Q27" s="87"/>
    </row>
    <row r="28" spans="1:17" s="45" customFormat="1" ht="15" customHeight="1" x14ac:dyDescent="0.25">
      <c r="A28" s="105" t="s">
        <v>151</v>
      </c>
      <c r="B28" s="106"/>
      <c r="C28" s="70"/>
      <c r="D28" s="71"/>
      <c r="E28" s="25"/>
      <c r="F28" s="70"/>
      <c r="G28" s="71"/>
      <c r="H28" s="25"/>
      <c r="I28" s="70"/>
      <c r="J28" s="71"/>
      <c r="K28" s="29"/>
      <c r="L28" s="70"/>
      <c r="M28" s="71"/>
      <c r="N28" s="20"/>
      <c r="O28" s="88"/>
      <c r="P28" s="89"/>
      <c r="Q28" s="89"/>
    </row>
    <row r="29" spans="1:17" s="77" customFormat="1" ht="15" customHeight="1" x14ac:dyDescent="0.25">
      <c r="A29" s="74" t="s">
        <v>42</v>
      </c>
      <c r="B29" s="79" t="s">
        <v>60</v>
      </c>
      <c r="C29" s="75"/>
      <c r="D29" s="76"/>
      <c r="E29" s="7"/>
      <c r="F29" s="75">
        <v>2</v>
      </c>
      <c r="G29" s="76">
        <v>2</v>
      </c>
      <c r="H29" s="7">
        <v>6</v>
      </c>
      <c r="I29" s="75"/>
      <c r="J29" s="76"/>
      <c r="K29" s="7"/>
      <c r="L29" s="75"/>
      <c r="M29" s="76"/>
      <c r="N29" s="9"/>
      <c r="O29" s="74" t="s">
        <v>101</v>
      </c>
      <c r="P29" s="87" t="s">
        <v>51</v>
      </c>
      <c r="Q29" s="87" t="s">
        <v>12</v>
      </c>
    </row>
    <row r="30" spans="1:17" s="77" customFormat="1" ht="15" customHeight="1" x14ac:dyDescent="0.25">
      <c r="A30" s="74" t="s">
        <v>37</v>
      </c>
      <c r="B30" s="79" t="s">
        <v>59</v>
      </c>
      <c r="C30" s="75"/>
      <c r="D30" s="76"/>
      <c r="E30" s="7"/>
      <c r="F30" s="75">
        <v>2</v>
      </c>
      <c r="G30" s="76">
        <v>1</v>
      </c>
      <c r="H30" s="7">
        <v>4</v>
      </c>
      <c r="I30" s="75"/>
      <c r="J30" s="76"/>
      <c r="K30" s="7"/>
      <c r="L30" s="75"/>
      <c r="M30" s="76"/>
      <c r="N30" s="9"/>
      <c r="O30" s="74" t="s">
        <v>101</v>
      </c>
      <c r="P30" s="87"/>
      <c r="Q30" s="87" t="s">
        <v>4</v>
      </c>
    </row>
    <row r="31" spans="1:17" s="77" customFormat="1" ht="15" customHeight="1" x14ac:dyDescent="0.25">
      <c r="A31" s="74" t="s">
        <v>43</v>
      </c>
      <c r="B31" s="79" t="s">
        <v>23</v>
      </c>
      <c r="C31" s="75"/>
      <c r="D31" s="76"/>
      <c r="E31" s="7"/>
      <c r="F31" s="75">
        <v>2</v>
      </c>
      <c r="G31" s="76">
        <v>2</v>
      </c>
      <c r="H31" s="7">
        <v>6</v>
      </c>
      <c r="I31" s="75"/>
      <c r="J31" s="76"/>
      <c r="K31" s="7"/>
      <c r="L31" s="75"/>
      <c r="M31" s="76"/>
      <c r="N31" s="9"/>
      <c r="O31" s="74" t="s">
        <v>101</v>
      </c>
      <c r="P31" s="87"/>
      <c r="Q31" s="87" t="s">
        <v>3</v>
      </c>
    </row>
    <row r="32" spans="1:17" s="77" customFormat="1" ht="15" customHeight="1" x14ac:dyDescent="0.25">
      <c r="A32" s="74" t="s">
        <v>38</v>
      </c>
      <c r="B32" s="79" t="s">
        <v>61</v>
      </c>
      <c r="C32" s="75"/>
      <c r="D32" s="76"/>
      <c r="E32" s="7"/>
      <c r="F32" s="75">
        <v>2</v>
      </c>
      <c r="G32" s="76">
        <v>2</v>
      </c>
      <c r="H32" s="7">
        <v>6</v>
      </c>
      <c r="I32" s="75"/>
      <c r="J32" s="76"/>
      <c r="K32" s="7"/>
      <c r="L32" s="75"/>
      <c r="M32" s="76"/>
      <c r="N32" s="9"/>
      <c r="O32" s="74" t="s">
        <v>101</v>
      </c>
      <c r="P32" s="87" t="s">
        <v>50</v>
      </c>
      <c r="Q32" s="87" t="s">
        <v>22</v>
      </c>
    </row>
    <row r="33" spans="1:17" s="136" customFormat="1" ht="15" customHeight="1" x14ac:dyDescent="0.25">
      <c r="A33" s="74"/>
      <c r="B33" s="79" t="s">
        <v>85</v>
      </c>
      <c r="C33" s="75"/>
      <c r="D33" s="76"/>
      <c r="E33" s="7"/>
      <c r="F33" s="75"/>
      <c r="G33" s="76"/>
      <c r="H33" s="7"/>
      <c r="I33" s="75">
        <v>2</v>
      </c>
      <c r="J33" s="76">
        <v>2</v>
      </c>
      <c r="K33" s="7">
        <v>6</v>
      </c>
      <c r="L33" s="75"/>
      <c r="M33" s="76"/>
      <c r="N33" s="9"/>
      <c r="O33" s="74" t="s">
        <v>103</v>
      </c>
      <c r="P33" s="87"/>
      <c r="Q33" s="87" t="s">
        <v>86</v>
      </c>
    </row>
    <row r="34" spans="1:17" s="77" customFormat="1" ht="15" customHeight="1" x14ac:dyDescent="0.25">
      <c r="A34" s="74" t="s">
        <v>39</v>
      </c>
      <c r="B34" s="79" t="s">
        <v>62</v>
      </c>
      <c r="C34" s="80"/>
      <c r="D34" s="76"/>
      <c r="E34" s="7"/>
      <c r="F34" s="80"/>
      <c r="G34" s="76"/>
      <c r="H34" s="7"/>
      <c r="I34" s="80">
        <v>2</v>
      </c>
      <c r="J34" s="76">
        <v>2</v>
      </c>
      <c r="K34" s="7">
        <v>6</v>
      </c>
      <c r="L34" s="80"/>
      <c r="M34" s="76"/>
      <c r="N34" s="8"/>
      <c r="O34" s="74" t="s">
        <v>101</v>
      </c>
      <c r="P34" s="87"/>
      <c r="Q34" s="87" t="s">
        <v>15</v>
      </c>
    </row>
    <row r="35" spans="1:17" s="136" customFormat="1" ht="15" customHeight="1" x14ac:dyDescent="0.25">
      <c r="A35" s="74"/>
      <c r="B35" s="79" t="s">
        <v>87</v>
      </c>
      <c r="C35" s="75"/>
      <c r="D35" s="76"/>
      <c r="E35" s="7"/>
      <c r="F35" s="75"/>
      <c r="G35" s="76"/>
      <c r="H35" s="7"/>
      <c r="I35" s="75"/>
      <c r="J35" s="76"/>
      <c r="K35" s="7"/>
      <c r="L35" s="75">
        <v>2</v>
      </c>
      <c r="M35" s="76">
        <v>2</v>
      </c>
      <c r="N35" s="9">
        <v>6</v>
      </c>
      <c r="O35" s="74" t="s">
        <v>103</v>
      </c>
      <c r="P35" s="87" t="s">
        <v>85</v>
      </c>
      <c r="Q35" s="87" t="s">
        <v>89</v>
      </c>
    </row>
    <row r="36" spans="1:17" s="77" customFormat="1" ht="15" customHeight="1" x14ac:dyDescent="0.25">
      <c r="A36" s="74" t="s">
        <v>44</v>
      </c>
      <c r="B36" s="79" t="s">
        <v>63</v>
      </c>
      <c r="C36" s="80"/>
      <c r="D36" s="76"/>
      <c r="E36" s="7"/>
      <c r="F36" s="80"/>
      <c r="G36" s="76"/>
      <c r="H36" s="7"/>
      <c r="I36" s="80"/>
      <c r="J36" s="76"/>
      <c r="K36" s="7"/>
      <c r="L36" s="80">
        <v>3</v>
      </c>
      <c r="M36" s="76">
        <v>0</v>
      </c>
      <c r="N36" s="8">
        <v>4</v>
      </c>
      <c r="O36" s="74" t="s">
        <v>103</v>
      </c>
      <c r="P36" s="87"/>
      <c r="Q36" s="87" t="s">
        <v>0</v>
      </c>
    </row>
    <row r="37" spans="1:17" s="77" customFormat="1" ht="15" customHeight="1" x14ac:dyDescent="0.25">
      <c r="A37" s="74"/>
      <c r="B37" s="79" t="s">
        <v>165</v>
      </c>
      <c r="C37" s="75"/>
      <c r="D37" s="76"/>
      <c r="E37" s="7"/>
      <c r="F37" s="75"/>
      <c r="G37" s="76"/>
      <c r="H37" s="7"/>
      <c r="I37" s="75"/>
      <c r="J37" s="76"/>
      <c r="K37" s="7">
        <v>3</v>
      </c>
      <c r="L37" s="75"/>
      <c r="M37" s="76"/>
      <c r="N37" s="9">
        <v>4</v>
      </c>
      <c r="O37" s="74"/>
      <c r="P37" s="87"/>
      <c r="Q37" s="87"/>
    </row>
    <row r="38" spans="1:17" s="77" customFormat="1" ht="15" customHeight="1" x14ac:dyDescent="0.25">
      <c r="A38" s="74"/>
      <c r="B38" s="79" t="s">
        <v>166</v>
      </c>
      <c r="C38" s="75"/>
      <c r="D38" s="76"/>
      <c r="E38" s="7"/>
      <c r="F38" s="75"/>
      <c r="G38" s="76"/>
      <c r="H38" s="7"/>
      <c r="I38" s="75"/>
      <c r="J38" s="76"/>
      <c r="K38" s="7">
        <v>6</v>
      </c>
      <c r="L38" s="75"/>
      <c r="M38" s="76"/>
      <c r="N38" s="9"/>
      <c r="O38" s="74"/>
      <c r="P38" s="87"/>
      <c r="Q38" s="87"/>
    </row>
    <row r="39" spans="1:17" s="45" customFormat="1" ht="15" customHeight="1" x14ac:dyDescent="0.25">
      <c r="A39" s="105" t="s">
        <v>156</v>
      </c>
      <c r="B39" s="106"/>
      <c r="C39" s="70"/>
      <c r="D39" s="71"/>
      <c r="E39" s="25"/>
      <c r="F39" s="70"/>
      <c r="G39" s="71"/>
      <c r="H39" s="25"/>
      <c r="I39" s="70"/>
      <c r="J39" s="71"/>
      <c r="K39" s="29"/>
      <c r="L39" s="70"/>
      <c r="M39" s="71"/>
      <c r="N39" s="20"/>
      <c r="O39" s="88"/>
      <c r="P39" s="89"/>
      <c r="Q39" s="89"/>
    </row>
    <row r="40" spans="1:17" s="77" customFormat="1" ht="15" customHeight="1" x14ac:dyDescent="0.25">
      <c r="A40" s="74" t="s">
        <v>35</v>
      </c>
      <c r="B40" s="79" t="s">
        <v>57</v>
      </c>
      <c r="C40" s="75"/>
      <c r="D40" s="76"/>
      <c r="E40" s="7"/>
      <c r="F40" s="75">
        <v>2</v>
      </c>
      <c r="G40" s="76">
        <v>2</v>
      </c>
      <c r="H40" s="7">
        <v>6</v>
      </c>
      <c r="I40" s="75"/>
      <c r="J40" s="76"/>
      <c r="K40" s="7"/>
      <c r="L40" s="75"/>
      <c r="M40" s="76"/>
      <c r="N40" s="9"/>
      <c r="O40" s="74" t="s">
        <v>101</v>
      </c>
      <c r="P40" s="87" t="s">
        <v>51</v>
      </c>
      <c r="Q40" s="87" t="s">
        <v>14</v>
      </c>
    </row>
    <row r="41" spans="1:17" s="77" customFormat="1" ht="15" customHeight="1" x14ac:dyDescent="0.25">
      <c r="A41" s="74" t="s">
        <v>42</v>
      </c>
      <c r="B41" s="79" t="s">
        <v>60</v>
      </c>
      <c r="C41" s="75"/>
      <c r="D41" s="76"/>
      <c r="E41" s="7"/>
      <c r="F41" s="75">
        <v>2</v>
      </c>
      <c r="G41" s="76">
        <v>2</v>
      </c>
      <c r="H41" s="7">
        <v>6</v>
      </c>
      <c r="I41" s="75"/>
      <c r="J41" s="76"/>
      <c r="K41" s="7"/>
      <c r="L41" s="75"/>
      <c r="M41" s="76"/>
      <c r="N41" s="9"/>
      <c r="O41" s="74" t="s">
        <v>101</v>
      </c>
      <c r="P41" s="87" t="s">
        <v>51</v>
      </c>
      <c r="Q41" s="87" t="s">
        <v>12</v>
      </c>
    </row>
    <row r="42" spans="1:17" s="77" customFormat="1" ht="15" customHeight="1" x14ac:dyDescent="0.25">
      <c r="A42" s="74" t="s">
        <v>37</v>
      </c>
      <c r="B42" s="79" t="s">
        <v>59</v>
      </c>
      <c r="C42" s="75"/>
      <c r="D42" s="76"/>
      <c r="E42" s="7"/>
      <c r="F42" s="75">
        <v>2</v>
      </c>
      <c r="G42" s="76">
        <v>1</v>
      </c>
      <c r="H42" s="7">
        <v>4</v>
      </c>
      <c r="I42" s="75"/>
      <c r="J42" s="76"/>
      <c r="K42" s="7"/>
      <c r="L42" s="75"/>
      <c r="M42" s="76"/>
      <c r="N42" s="9"/>
      <c r="O42" s="74" t="s">
        <v>101</v>
      </c>
      <c r="P42" s="87"/>
      <c r="Q42" s="87" t="s">
        <v>4</v>
      </c>
    </row>
    <row r="43" spans="1:17" s="77" customFormat="1" ht="15" customHeight="1" x14ac:dyDescent="0.25">
      <c r="A43" s="74" t="s">
        <v>38</v>
      </c>
      <c r="B43" s="79" t="s">
        <v>61</v>
      </c>
      <c r="C43" s="75"/>
      <c r="D43" s="76"/>
      <c r="E43" s="7"/>
      <c r="F43" s="75">
        <v>2</v>
      </c>
      <c r="G43" s="76">
        <v>2</v>
      </c>
      <c r="H43" s="7">
        <v>6</v>
      </c>
      <c r="I43" s="75"/>
      <c r="J43" s="76"/>
      <c r="K43" s="7"/>
      <c r="L43" s="75"/>
      <c r="M43" s="76"/>
      <c r="N43" s="9"/>
      <c r="O43" s="74" t="s">
        <v>101</v>
      </c>
      <c r="P43" s="87" t="s">
        <v>50</v>
      </c>
      <c r="Q43" s="87" t="s">
        <v>22</v>
      </c>
    </row>
    <row r="44" spans="1:17" s="77" customFormat="1" ht="15" customHeight="1" x14ac:dyDescent="0.25">
      <c r="A44" s="74" t="s">
        <v>70</v>
      </c>
      <c r="B44" s="79" t="s">
        <v>69</v>
      </c>
      <c r="C44" s="75"/>
      <c r="D44" s="76"/>
      <c r="E44" s="7"/>
      <c r="F44" s="75"/>
      <c r="G44" s="76"/>
      <c r="H44" s="7"/>
      <c r="I44" s="75">
        <v>4</v>
      </c>
      <c r="J44" s="76">
        <v>0</v>
      </c>
      <c r="K44" s="7">
        <v>5</v>
      </c>
      <c r="L44" s="75"/>
      <c r="M44" s="76"/>
      <c r="N44" s="9"/>
      <c r="O44" s="74" t="s">
        <v>103</v>
      </c>
      <c r="P44" s="87"/>
      <c r="Q44" s="87" t="s">
        <v>24</v>
      </c>
    </row>
    <row r="45" spans="1:17" s="77" customFormat="1" ht="15" customHeight="1" x14ac:dyDescent="0.25">
      <c r="A45" s="74" t="s">
        <v>72</v>
      </c>
      <c r="B45" s="79" t="s">
        <v>71</v>
      </c>
      <c r="C45" s="75"/>
      <c r="D45" s="76"/>
      <c r="E45" s="7"/>
      <c r="F45" s="75"/>
      <c r="G45" s="76"/>
      <c r="H45" s="7"/>
      <c r="I45" s="75">
        <v>2</v>
      </c>
      <c r="J45" s="76">
        <v>0</v>
      </c>
      <c r="K45" s="7">
        <v>3</v>
      </c>
      <c r="L45" s="75"/>
      <c r="M45" s="76"/>
      <c r="N45" s="9"/>
      <c r="O45" s="74" t="s">
        <v>103</v>
      </c>
      <c r="P45" s="87"/>
      <c r="Q45" s="87" t="s">
        <v>25</v>
      </c>
    </row>
    <row r="46" spans="1:17" s="102" customFormat="1" ht="15" customHeight="1" x14ac:dyDescent="0.25">
      <c r="A46" s="74" t="s">
        <v>91</v>
      </c>
      <c r="B46" s="79" t="s">
        <v>90</v>
      </c>
      <c r="C46" s="80"/>
      <c r="D46" s="76"/>
      <c r="E46" s="7"/>
      <c r="F46" s="80"/>
      <c r="G46" s="76"/>
      <c r="H46" s="7"/>
      <c r="I46" s="80">
        <v>2</v>
      </c>
      <c r="J46" s="76">
        <v>1</v>
      </c>
      <c r="K46" s="7">
        <v>4</v>
      </c>
      <c r="L46" s="80"/>
      <c r="M46" s="76"/>
      <c r="N46" s="8"/>
      <c r="O46" s="74" t="s">
        <v>104</v>
      </c>
      <c r="P46" s="87"/>
      <c r="Q46" s="87" t="s">
        <v>88</v>
      </c>
    </row>
    <row r="47" spans="1:17" s="77" customFormat="1" ht="15" customHeight="1" x14ac:dyDescent="0.25">
      <c r="A47" s="74" t="s">
        <v>39</v>
      </c>
      <c r="B47" s="79" t="s">
        <v>62</v>
      </c>
      <c r="C47" s="75"/>
      <c r="D47" s="76"/>
      <c r="E47" s="7"/>
      <c r="F47" s="75"/>
      <c r="G47" s="76"/>
      <c r="H47" s="7"/>
      <c r="I47" s="75">
        <v>2</v>
      </c>
      <c r="J47" s="76">
        <v>2</v>
      </c>
      <c r="K47" s="7">
        <v>6</v>
      </c>
      <c r="L47" s="75"/>
      <c r="M47" s="76"/>
      <c r="N47" s="9"/>
      <c r="O47" s="74" t="s">
        <v>101</v>
      </c>
      <c r="P47" s="87"/>
      <c r="Q47" s="87" t="s">
        <v>15</v>
      </c>
    </row>
    <row r="48" spans="1:17" s="77" customFormat="1" ht="15" customHeight="1" x14ac:dyDescent="0.25">
      <c r="A48" s="74" t="s">
        <v>44</v>
      </c>
      <c r="B48" s="79" t="s">
        <v>63</v>
      </c>
      <c r="C48" s="75"/>
      <c r="D48" s="76"/>
      <c r="E48" s="7"/>
      <c r="F48" s="75"/>
      <c r="G48" s="76"/>
      <c r="H48" s="7"/>
      <c r="I48" s="75"/>
      <c r="J48" s="76"/>
      <c r="K48" s="7"/>
      <c r="L48" s="75">
        <v>3</v>
      </c>
      <c r="M48" s="76">
        <v>0</v>
      </c>
      <c r="N48" s="9">
        <v>4</v>
      </c>
      <c r="O48" s="74" t="s">
        <v>103</v>
      </c>
      <c r="P48" s="87"/>
      <c r="Q48" s="87" t="s">
        <v>0</v>
      </c>
    </row>
    <row r="49" spans="1:17" s="77" customFormat="1" ht="15" customHeight="1" x14ac:dyDescent="0.25">
      <c r="A49" s="74"/>
      <c r="B49" s="79" t="s">
        <v>165</v>
      </c>
      <c r="C49" s="75"/>
      <c r="D49" s="76"/>
      <c r="E49" s="7"/>
      <c r="F49" s="75"/>
      <c r="G49" s="76"/>
      <c r="H49" s="7"/>
      <c r="I49" s="75"/>
      <c r="J49" s="76"/>
      <c r="K49" s="7"/>
      <c r="L49" s="75"/>
      <c r="M49" s="76"/>
      <c r="N49" s="9">
        <v>7</v>
      </c>
      <c r="O49" s="74"/>
      <c r="P49" s="87"/>
      <c r="Q49" s="87"/>
    </row>
    <row r="50" spans="1:17" s="77" customFormat="1" ht="15" customHeight="1" x14ac:dyDescent="0.25">
      <c r="A50" s="74"/>
      <c r="B50" s="79" t="s">
        <v>166</v>
      </c>
      <c r="C50" s="75"/>
      <c r="D50" s="76"/>
      <c r="E50" s="7"/>
      <c r="F50" s="75"/>
      <c r="G50" s="76"/>
      <c r="H50" s="7"/>
      <c r="I50" s="75"/>
      <c r="J50" s="76"/>
      <c r="K50" s="7">
        <v>3</v>
      </c>
      <c r="L50" s="75"/>
      <c r="M50" s="76"/>
      <c r="N50" s="9">
        <v>3</v>
      </c>
      <c r="O50" s="74"/>
      <c r="P50" s="87"/>
      <c r="Q50" s="87"/>
    </row>
    <row r="51" spans="1:17" s="45" customFormat="1" ht="15" customHeight="1" x14ac:dyDescent="0.25">
      <c r="A51" s="105" t="s">
        <v>157</v>
      </c>
      <c r="B51" s="106"/>
      <c r="C51" s="70"/>
      <c r="D51" s="71"/>
      <c r="E51" s="25"/>
      <c r="F51" s="70"/>
      <c r="G51" s="71"/>
      <c r="H51" s="25"/>
      <c r="I51" s="70"/>
      <c r="J51" s="71"/>
      <c r="K51" s="29"/>
      <c r="L51" s="70"/>
      <c r="M51" s="71"/>
      <c r="N51" s="20"/>
      <c r="O51" s="88"/>
      <c r="P51" s="89"/>
      <c r="Q51" s="89"/>
    </row>
    <row r="52" spans="1:17" s="91" customFormat="1" ht="15" customHeight="1" x14ac:dyDescent="0.25">
      <c r="A52" s="74" t="s">
        <v>35</v>
      </c>
      <c r="B52" s="79" t="s">
        <v>57</v>
      </c>
      <c r="C52" s="75"/>
      <c r="D52" s="76"/>
      <c r="E52" s="7"/>
      <c r="F52" s="75">
        <v>2</v>
      </c>
      <c r="G52" s="76">
        <v>2</v>
      </c>
      <c r="H52" s="7">
        <v>6</v>
      </c>
      <c r="I52" s="75"/>
      <c r="J52" s="76"/>
      <c r="K52" s="7"/>
      <c r="L52" s="75"/>
      <c r="M52" s="76"/>
      <c r="N52" s="9"/>
      <c r="O52" s="74" t="s">
        <v>101</v>
      </c>
      <c r="P52" s="87" t="s">
        <v>51</v>
      </c>
      <c r="Q52" s="87" t="s">
        <v>14</v>
      </c>
    </row>
    <row r="53" spans="1:17" s="91" customFormat="1" ht="15" customHeight="1" x14ac:dyDescent="0.25">
      <c r="A53" s="74" t="s">
        <v>38</v>
      </c>
      <c r="B53" s="79" t="s">
        <v>61</v>
      </c>
      <c r="C53" s="75"/>
      <c r="D53" s="76"/>
      <c r="E53" s="7"/>
      <c r="F53" s="75">
        <v>2</v>
      </c>
      <c r="G53" s="76">
        <v>2</v>
      </c>
      <c r="H53" s="7">
        <v>6</v>
      </c>
      <c r="I53" s="75"/>
      <c r="J53" s="76"/>
      <c r="K53" s="7"/>
      <c r="L53" s="75"/>
      <c r="M53" s="76"/>
      <c r="N53" s="9"/>
      <c r="O53" s="74" t="s">
        <v>101</v>
      </c>
      <c r="P53" s="87" t="s">
        <v>50</v>
      </c>
      <c r="Q53" s="87" t="s">
        <v>22</v>
      </c>
    </row>
    <row r="54" spans="1:17" s="91" customFormat="1" ht="15" customHeight="1" x14ac:dyDescent="0.25">
      <c r="A54" s="74" t="s">
        <v>45</v>
      </c>
      <c r="B54" s="79" t="s">
        <v>64</v>
      </c>
      <c r="C54" s="75"/>
      <c r="D54" s="76"/>
      <c r="E54" s="7"/>
      <c r="F54" s="75">
        <v>2</v>
      </c>
      <c r="G54" s="76">
        <v>2</v>
      </c>
      <c r="H54" s="7">
        <v>6</v>
      </c>
      <c r="I54" s="75"/>
      <c r="J54" s="76"/>
      <c r="K54" s="7"/>
      <c r="L54" s="75"/>
      <c r="M54" s="76"/>
      <c r="N54" s="9"/>
      <c r="O54" s="81" t="s">
        <v>101</v>
      </c>
      <c r="P54" s="82" t="s">
        <v>50</v>
      </c>
      <c r="Q54" s="92" t="s">
        <v>17</v>
      </c>
    </row>
    <row r="55" spans="1:17" s="102" customFormat="1" ht="15" customHeight="1" x14ac:dyDescent="0.25">
      <c r="A55" s="74" t="s">
        <v>74</v>
      </c>
      <c r="B55" s="79" t="s">
        <v>73</v>
      </c>
      <c r="C55" s="75"/>
      <c r="D55" s="76"/>
      <c r="E55" s="7"/>
      <c r="F55" s="75"/>
      <c r="G55" s="76"/>
      <c r="H55" s="7"/>
      <c r="I55" s="75">
        <v>2</v>
      </c>
      <c r="J55" s="76">
        <v>0</v>
      </c>
      <c r="K55" s="7">
        <v>3</v>
      </c>
      <c r="L55" s="75"/>
      <c r="M55" s="76"/>
      <c r="N55" s="9"/>
      <c r="O55" s="74" t="s">
        <v>103</v>
      </c>
      <c r="P55" s="87"/>
      <c r="Q55" s="87" t="s">
        <v>82</v>
      </c>
    </row>
    <row r="56" spans="1:17" s="91" customFormat="1" ht="15" customHeight="1" x14ac:dyDescent="0.25">
      <c r="A56" s="74" t="s">
        <v>75</v>
      </c>
      <c r="B56" s="79" t="s">
        <v>76</v>
      </c>
      <c r="C56" s="75"/>
      <c r="D56" s="76"/>
      <c r="E56" s="7"/>
      <c r="F56" s="75"/>
      <c r="G56" s="76"/>
      <c r="H56" s="7"/>
      <c r="I56" s="75">
        <v>2</v>
      </c>
      <c r="J56" s="76">
        <v>0</v>
      </c>
      <c r="K56" s="7">
        <v>3</v>
      </c>
      <c r="L56" s="75"/>
      <c r="M56" s="76"/>
      <c r="N56" s="9"/>
      <c r="O56" s="74" t="s">
        <v>103</v>
      </c>
      <c r="P56" s="87"/>
      <c r="Q56" s="87" t="s">
        <v>81</v>
      </c>
    </row>
    <row r="57" spans="1:17" s="91" customFormat="1" ht="15" customHeight="1" x14ac:dyDescent="0.25">
      <c r="A57" s="74" t="s">
        <v>46</v>
      </c>
      <c r="B57" s="79" t="s">
        <v>65</v>
      </c>
      <c r="C57" s="75"/>
      <c r="D57" s="76"/>
      <c r="E57" s="7"/>
      <c r="F57" s="75"/>
      <c r="G57" s="76"/>
      <c r="H57" s="7"/>
      <c r="I57" s="75">
        <v>2</v>
      </c>
      <c r="J57" s="76">
        <v>2</v>
      </c>
      <c r="K57" s="7">
        <v>6</v>
      </c>
      <c r="L57" s="75"/>
      <c r="M57" s="76"/>
      <c r="N57" s="9"/>
      <c r="O57" s="74" t="s">
        <v>101</v>
      </c>
      <c r="P57" s="87" t="s">
        <v>64</v>
      </c>
      <c r="Q57" s="87" t="s">
        <v>17</v>
      </c>
    </row>
    <row r="58" spans="1:17" s="91" customFormat="1" ht="15" customHeight="1" x14ac:dyDescent="0.25">
      <c r="A58" s="74" t="s">
        <v>47</v>
      </c>
      <c r="B58" s="79" t="s">
        <v>66</v>
      </c>
      <c r="C58" s="75"/>
      <c r="D58" s="76"/>
      <c r="E58" s="7"/>
      <c r="F58" s="75"/>
      <c r="G58" s="76"/>
      <c r="H58" s="7"/>
      <c r="I58" s="75"/>
      <c r="J58" s="76"/>
      <c r="K58" s="7"/>
      <c r="L58" s="75">
        <v>2</v>
      </c>
      <c r="M58" s="76">
        <v>2</v>
      </c>
      <c r="N58" s="9">
        <v>6</v>
      </c>
      <c r="O58" s="74" t="s">
        <v>101</v>
      </c>
      <c r="P58" s="87" t="s">
        <v>50</v>
      </c>
      <c r="Q58" s="87" t="s">
        <v>11</v>
      </c>
    </row>
    <row r="59" spans="1:17" s="91" customFormat="1" ht="15" customHeight="1" x14ac:dyDescent="0.25">
      <c r="A59" s="74" t="s">
        <v>78</v>
      </c>
      <c r="B59" s="79" t="s">
        <v>77</v>
      </c>
      <c r="C59" s="75"/>
      <c r="D59" s="76"/>
      <c r="E59" s="7"/>
      <c r="F59" s="75"/>
      <c r="G59" s="76"/>
      <c r="H59" s="7"/>
      <c r="I59" s="75"/>
      <c r="J59" s="76"/>
      <c r="K59" s="7"/>
      <c r="L59" s="75">
        <v>2</v>
      </c>
      <c r="M59" s="76">
        <v>2</v>
      </c>
      <c r="N59" s="9">
        <v>5</v>
      </c>
      <c r="O59" s="74" t="s">
        <v>104</v>
      </c>
      <c r="P59" s="87" t="s">
        <v>73</v>
      </c>
      <c r="Q59" s="87" t="s">
        <v>82</v>
      </c>
    </row>
    <row r="60" spans="1:17" s="91" customFormat="1" ht="15" customHeight="1" x14ac:dyDescent="0.25">
      <c r="A60" s="74" t="s">
        <v>80</v>
      </c>
      <c r="B60" s="79" t="s">
        <v>79</v>
      </c>
      <c r="C60" s="80"/>
      <c r="D60" s="76"/>
      <c r="E60" s="7"/>
      <c r="F60" s="80"/>
      <c r="G60" s="76"/>
      <c r="H60" s="7"/>
      <c r="I60" s="80"/>
      <c r="J60" s="76"/>
      <c r="K60" s="7"/>
      <c r="L60" s="80">
        <v>1</v>
      </c>
      <c r="M60" s="76">
        <v>1</v>
      </c>
      <c r="N60" s="8">
        <v>4</v>
      </c>
      <c r="O60" s="74" t="s">
        <v>104</v>
      </c>
      <c r="P60" s="87" t="s">
        <v>76</v>
      </c>
      <c r="Q60" s="87" t="s">
        <v>81</v>
      </c>
    </row>
    <row r="61" spans="1:17" s="91" customFormat="1" ht="15" customHeight="1" x14ac:dyDescent="0.25">
      <c r="A61" s="74"/>
      <c r="B61" s="79" t="s">
        <v>164</v>
      </c>
      <c r="C61" s="75"/>
      <c r="D61" s="76"/>
      <c r="E61" s="7"/>
      <c r="F61" s="75"/>
      <c r="G61" s="76"/>
      <c r="H61" s="7">
        <v>6</v>
      </c>
      <c r="I61" s="75"/>
      <c r="J61" s="76"/>
      <c r="K61" s="7"/>
      <c r="L61" s="75"/>
      <c r="M61" s="76"/>
      <c r="N61" s="9"/>
      <c r="O61" s="74"/>
      <c r="P61" s="87"/>
      <c r="Q61" s="87"/>
    </row>
    <row r="62" spans="1:17" s="77" customFormat="1" ht="15" customHeight="1" thickBot="1" x14ac:dyDescent="0.3">
      <c r="A62" s="74"/>
      <c r="B62" s="79" t="s">
        <v>166</v>
      </c>
      <c r="C62" s="75"/>
      <c r="D62" s="76"/>
      <c r="E62" s="7"/>
      <c r="F62" s="75"/>
      <c r="G62" s="76"/>
      <c r="H62" s="7"/>
      <c r="I62" s="75"/>
      <c r="J62" s="76"/>
      <c r="K62" s="7">
        <v>6</v>
      </c>
      <c r="L62" s="75"/>
      <c r="M62" s="76"/>
      <c r="N62" s="9"/>
      <c r="O62" s="93"/>
      <c r="P62" s="87"/>
      <c r="Q62" s="87"/>
    </row>
    <row r="63" spans="1:17" s="31" customFormat="1" ht="18" customHeight="1" x14ac:dyDescent="0.25">
      <c r="A63" s="107" t="s">
        <v>158</v>
      </c>
      <c r="B63" s="108"/>
      <c r="C63" s="36">
        <f t="shared" ref="C63:N63" si="0">SUM(C4:C15)</f>
        <v>11</v>
      </c>
      <c r="D63" s="16">
        <f t="shared" si="0"/>
        <v>10</v>
      </c>
      <c r="E63" s="41">
        <f t="shared" si="0"/>
        <v>31</v>
      </c>
      <c r="F63" s="36">
        <f t="shared" si="0"/>
        <v>2</v>
      </c>
      <c r="G63" s="16">
        <f t="shared" si="0"/>
        <v>2</v>
      </c>
      <c r="H63" s="41">
        <f t="shared" si="0"/>
        <v>6</v>
      </c>
      <c r="I63" s="36">
        <f t="shared" si="0"/>
        <v>0</v>
      </c>
      <c r="J63" s="16">
        <f t="shared" si="0"/>
        <v>2</v>
      </c>
      <c r="K63" s="41">
        <f t="shared" si="0"/>
        <v>10</v>
      </c>
      <c r="L63" s="36">
        <f t="shared" si="0"/>
        <v>2</v>
      </c>
      <c r="M63" s="16">
        <f t="shared" si="0"/>
        <v>4</v>
      </c>
      <c r="N63" s="41">
        <f t="shared" si="0"/>
        <v>16</v>
      </c>
      <c r="O63" s="94">
        <f>SUM(E63,H63,K63,N63)</f>
        <v>63</v>
      </c>
      <c r="P63" s="14" t="s">
        <v>163</v>
      </c>
      <c r="Q63" s="10"/>
    </row>
    <row r="64" spans="1:17" s="31" customFormat="1" ht="18" customHeight="1" x14ac:dyDescent="0.25">
      <c r="A64" s="111" t="s">
        <v>159</v>
      </c>
      <c r="B64" s="112"/>
      <c r="C64" s="39"/>
      <c r="D64" s="1"/>
      <c r="E64" s="23"/>
      <c r="F64" s="37">
        <f t="shared" ref="F64:N64" si="1">SUM(F18:F27)</f>
        <v>8</v>
      </c>
      <c r="G64" s="17">
        <f t="shared" si="1"/>
        <v>7</v>
      </c>
      <c r="H64" s="42">
        <f t="shared" si="1"/>
        <v>22</v>
      </c>
      <c r="I64" s="37">
        <f t="shared" si="1"/>
        <v>5</v>
      </c>
      <c r="J64" s="17">
        <f t="shared" si="1"/>
        <v>6</v>
      </c>
      <c r="K64" s="42">
        <f t="shared" si="1"/>
        <v>21</v>
      </c>
      <c r="L64" s="37">
        <f t="shared" si="1"/>
        <v>2</v>
      </c>
      <c r="M64" s="17">
        <f t="shared" si="1"/>
        <v>2</v>
      </c>
      <c r="N64" s="42">
        <f t="shared" si="1"/>
        <v>14</v>
      </c>
      <c r="O64" s="32">
        <f>SUM(H64,K64,N64)</f>
        <v>57</v>
      </c>
      <c r="P64" s="15">
        <f>O$63+O64</f>
        <v>120</v>
      </c>
      <c r="Q64" s="2"/>
    </row>
    <row r="65" spans="1:17" s="31" customFormat="1" ht="18" customHeight="1" x14ac:dyDescent="0.25">
      <c r="A65" s="111" t="s">
        <v>160</v>
      </c>
      <c r="B65" s="112"/>
      <c r="C65" s="39"/>
      <c r="D65" s="1"/>
      <c r="E65" s="23"/>
      <c r="F65" s="37">
        <f t="shared" ref="F65:N65" si="2">SUM(F29:F38)</f>
        <v>8</v>
      </c>
      <c r="G65" s="17">
        <f t="shared" si="2"/>
        <v>7</v>
      </c>
      <c r="H65" s="42">
        <f t="shared" si="2"/>
        <v>22</v>
      </c>
      <c r="I65" s="37">
        <f t="shared" si="2"/>
        <v>4</v>
      </c>
      <c r="J65" s="17">
        <f t="shared" si="2"/>
        <v>4</v>
      </c>
      <c r="K65" s="42">
        <f t="shared" si="2"/>
        <v>21</v>
      </c>
      <c r="L65" s="37">
        <f t="shared" si="2"/>
        <v>5</v>
      </c>
      <c r="M65" s="17">
        <f t="shared" si="2"/>
        <v>2</v>
      </c>
      <c r="N65" s="42">
        <f t="shared" si="2"/>
        <v>14</v>
      </c>
      <c r="O65" s="32">
        <f t="shared" ref="O65:O67" si="3">SUM(H65,K65,N65)</f>
        <v>57</v>
      </c>
      <c r="P65" s="15">
        <f>O$63+O65</f>
        <v>120</v>
      </c>
      <c r="Q65" s="2"/>
    </row>
    <row r="66" spans="1:17" s="31" customFormat="1" ht="18" customHeight="1" x14ac:dyDescent="0.25">
      <c r="A66" s="111" t="s">
        <v>161</v>
      </c>
      <c r="B66" s="112"/>
      <c r="C66" s="39"/>
      <c r="D66" s="1"/>
      <c r="E66" s="23"/>
      <c r="F66" s="37">
        <f t="shared" ref="F66:N66" si="4">SUM(F40:F50)</f>
        <v>8</v>
      </c>
      <c r="G66" s="17">
        <f t="shared" si="4"/>
        <v>7</v>
      </c>
      <c r="H66" s="42">
        <f t="shared" si="4"/>
        <v>22</v>
      </c>
      <c r="I66" s="37">
        <f t="shared" si="4"/>
        <v>10</v>
      </c>
      <c r="J66" s="17">
        <f t="shared" si="4"/>
        <v>3</v>
      </c>
      <c r="K66" s="42">
        <f t="shared" si="4"/>
        <v>21</v>
      </c>
      <c r="L66" s="37">
        <f t="shared" si="4"/>
        <v>3</v>
      </c>
      <c r="M66" s="17">
        <f t="shared" si="4"/>
        <v>0</v>
      </c>
      <c r="N66" s="42">
        <f t="shared" si="4"/>
        <v>14</v>
      </c>
      <c r="O66" s="32">
        <f t="shared" si="3"/>
        <v>57</v>
      </c>
      <c r="P66" s="15">
        <f>O$63+O66</f>
        <v>120</v>
      </c>
      <c r="Q66" s="2"/>
    </row>
    <row r="67" spans="1:17" s="31" customFormat="1" ht="18" customHeight="1" thickBot="1" x14ac:dyDescent="0.3">
      <c r="A67" s="109" t="s">
        <v>162</v>
      </c>
      <c r="B67" s="110"/>
      <c r="C67" s="40"/>
      <c r="D67" s="33"/>
      <c r="E67" s="44"/>
      <c r="F67" s="38">
        <f t="shared" ref="F67:G67" si="5">SUM(F52:F62)</f>
        <v>6</v>
      </c>
      <c r="G67" s="30">
        <f t="shared" si="5"/>
        <v>6</v>
      </c>
      <c r="H67" s="43">
        <f>SUM(H52:H62)</f>
        <v>24</v>
      </c>
      <c r="I67" s="38">
        <f t="shared" ref="I67:N67" si="6">SUM(I52:I62)</f>
        <v>6</v>
      </c>
      <c r="J67" s="30">
        <f t="shared" si="6"/>
        <v>2</v>
      </c>
      <c r="K67" s="43">
        <f t="shared" si="6"/>
        <v>18</v>
      </c>
      <c r="L67" s="38">
        <f t="shared" si="6"/>
        <v>5</v>
      </c>
      <c r="M67" s="30">
        <f t="shared" si="6"/>
        <v>5</v>
      </c>
      <c r="N67" s="43">
        <f t="shared" si="6"/>
        <v>15</v>
      </c>
      <c r="O67" s="90">
        <f t="shared" si="3"/>
        <v>57</v>
      </c>
      <c r="P67" s="34">
        <f>O$63+O67</f>
        <v>120</v>
      </c>
      <c r="Q67" s="35"/>
    </row>
    <row r="68" spans="1:17" ht="15.75" customHeight="1" x14ac:dyDescent="0.25"/>
    <row r="69" spans="1:17" ht="15.75" customHeight="1" x14ac:dyDescent="0.25"/>
    <row r="70" spans="1:17" ht="15.75" customHeight="1" x14ac:dyDescent="0.25"/>
    <row r="71" spans="1:17" ht="15.75" customHeight="1" x14ac:dyDescent="0.25"/>
    <row r="72" spans="1:17" ht="15.75" customHeight="1" x14ac:dyDescent="0.25"/>
    <row r="73" spans="1:17" ht="15.75" customHeight="1" x14ac:dyDescent="0.25"/>
    <row r="74" spans="1:17" ht="15.75" customHeight="1" x14ac:dyDescent="0.25"/>
    <row r="75" spans="1:17" ht="15.75" customHeight="1" x14ac:dyDescent="0.25"/>
    <row r="76" spans="1:17" ht="15.75" customHeight="1" x14ac:dyDescent="0.25"/>
    <row r="77" spans="1:17" ht="15.75" customHeight="1" x14ac:dyDescent="0.25"/>
    <row r="78" spans="1:17" ht="15.75" customHeight="1" x14ac:dyDescent="0.25"/>
    <row r="79" spans="1:17" ht="15.75" customHeight="1" x14ac:dyDescent="0.25"/>
    <row r="80" spans="1:17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23">
    <mergeCell ref="C1:Q1"/>
    <mergeCell ref="A16:B16"/>
    <mergeCell ref="A17:B17"/>
    <mergeCell ref="A1:B1"/>
    <mergeCell ref="A2:B2"/>
    <mergeCell ref="A4:B4"/>
    <mergeCell ref="A8:B8"/>
    <mergeCell ref="Q2:Q3"/>
    <mergeCell ref="O2:O3"/>
    <mergeCell ref="P2:P3"/>
    <mergeCell ref="C2:E2"/>
    <mergeCell ref="F2:H2"/>
    <mergeCell ref="I2:K2"/>
    <mergeCell ref="L2:N2"/>
    <mergeCell ref="A13:B13"/>
    <mergeCell ref="A39:B39"/>
    <mergeCell ref="A51:B51"/>
    <mergeCell ref="A28:B28"/>
    <mergeCell ref="A63:B63"/>
    <mergeCell ref="A67:B67"/>
    <mergeCell ref="A66:B66"/>
    <mergeCell ref="A65:B65"/>
    <mergeCell ref="A64:B64"/>
  </mergeCells>
  <printOptions horizontalCentered="1"/>
  <pageMargins left="0.23622047244094491" right="0.23622047244094491" top="0.74803149606299213" bottom="0.7480314960629921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4"/>
  <sheetViews>
    <sheetView workbookViewId="0">
      <pane ySplit="2" topLeftCell="A3" activePane="bottomLeft" state="frozen"/>
      <selection pane="bottomLeft" sqref="A1:B1"/>
    </sheetView>
  </sheetViews>
  <sheetFormatPr defaultColWidth="14.42578125" defaultRowHeight="15" x14ac:dyDescent="0.25"/>
  <cols>
    <col min="1" max="1" width="10.7109375" style="85" customWidth="1"/>
    <col min="2" max="2" width="45.7109375" style="86" customWidth="1"/>
    <col min="3" max="5" width="4.7109375" style="86" customWidth="1"/>
    <col min="6" max="6" width="10.7109375" style="85" customWidth="1"/>
    <col min="7" max="7" width="30.7109375" style="85" customWidth="1"/>
    <col min="8" max="8" width="27.7109375" style="85" customWidth="1"/>
    <col min="9" max="16384" width="14.42578125" style="77"/>
  </cols>
  <sheetData>
    <row r="1" spans="1:8" ht="30.75" customHeight="1" thickBot="1" x14ac:dyDescent="0.3">
      <c r="A1" s="119" t="s">
        <v>112</v>
      </c>
      <c r="B1" s="120"/>
      <c r="C1" s="134" t="s">
        <v>109</v>
      </c>
      <c r="D1" s="132"/>
      <c r="E1" s="132"/>
      <c r="F1" s="129" t="s">
        <v>105</v>
      </c>
      <c r="G1" s="129" t="s">
        <v>106</v>
      </c>
      <c r="H1" s="125" t="s">
        <v>107</v>
      </c>
    </row>
    <row r="2" spans="1:8" ht="16.5" customHeight="1" thickBot="1" x14ac:dyDescent="0.3">
      <c r="A2" s="4" t="s">
        <v>108</v>
      </c>
      <c r="B2" s="5" t="s">
        <v>110</v>
      </c>
      <c r="C2" s="46" t="s">
        <v>98</v>
      </c>
      <c r="D2" s="47" t="s">
        <v>100</v>
      </c>
      <c r="E2" s="48" t="s">
        <v>99</v>
      </c>
      <c r="F2" s="135"/>
      <c r="G2" s="130"/>
      <c r="H2" s="126"/>
    </row>
    <row r="3" spans="1:8" ht="15" customHeight="1" x14ac:dyDescent="0.25">
      <c r="A3" s="123" t="s">
        <v>111</v>
      </c>
      <c r="B3" s="124"/>
      <c r="C3" s="64"/>
      <c r="D3" s="65"/>
      <c r="E3" s="27"/>
      <c r="F3" s="83"/>
      <c r="G3" s="84"/>
      <c r="H3" s="104"/>
    </row>
    <row r="4" spans="1:8" ht="15" customHeight="1" x14ac:dyDescent="0.25">
      <c r="A4" s="54" t="s">
        <v>131</v>
      </c>
      <c r="B4" s="6" t="s">
        <v>150</v>
      </c>
      <c r="C4" s="55">
        <v>2</v>
      </c>
      <c r="D4" s="56">
        <v>2</v>
      </c>
      <c r="E4" s="13">
        <v>6</v>
      </c>
      <c r="F4" s="54" t="s">
        <v>101</v>
      </c>
      <c r="G4" s="57"/>
      <c r="H4" s="58" t="s">
        <v>5</v>
      </c>
    </row>
    <row r="5" spans="1:8" ht="15" customHeight="1" x14ac:dyDescent="0.25">
      <c r="A5" s="95" t="s">
        <v>44</v>
      </c>
      <c r="B5" s="96" t="s">
        <v>63</v>
      </c>
      <c r="C5" s="97">
        <v>3</v>
      </c>
      <c r="D5" s="98">
        <v>0</v>
      </c>
      <c r="E5" s="99">
        <v>4</v>
      </c>
      <c r="F5" s="100" t="s">
        <v>103</v>
      </c>
      <c r="G5" s="101"/>
      <c r="H5" s="103" t="s">
        <v>0</v>
      </c>
    </row>
    <row r="6" spans="1:8" ht="15" customHeight="1" x14ac:dyDescent="0.25">
      <c r="A6" s="95" t="s">
        <v>132</v>
      </c>
      <c r="B6" s="96" t="s">
        <v>113</v>
      </c>
      <c r="C6" s="97">
        <v>3</v>
      </c>
      <c r="D6" s="98">
        <v>0</v>
      </c>
      <c r="E6" s="99">
        <v>4</v>
      </c>
      <c r="F6" s="100" t="s">
        <v>103</v>
      </c>
      <c r="G6" s="101"/>
      <c r="H6" s="103" t="s">
        <v>13</v>
      </c>
    </row>
    <row r="7" spans="1:8" ht="15" customHeight="1" x14ac:dyDescent="0.25">
      <c r="A7" s="95" t="s">
        <v>133</v>
      </c>
      <c r="B7" s="96" t="s">
        <v>114</v>
      </c>
      <c r="C7" s="97">
        <v>3</v>
      </c>
      <c r="D7" s="98">
        <v>0</v>
      </c>
      <c r="E7" s="99">
        <v>4</v>
      </c>
      <c r="F7" s="100" t="s">
        <v>103</v>
      </c>
      <c r="G7" s="101"/>
      <c r="H7" s="103" t="s">
        <v>5</v>
      </c>
    </row>
    <row r="8" spans="1:8" ht="15" customHeight="1" x14ac:dyDescent="0.25">
      <c r="A8" s="95" t="s">
        <v>134</v>
      </c>
      <c r="B8" s="96" t="s">
        <v>115</v>
      </c>
      <c r="C8" s="97">
        <v>3</v>
      </c>
      <c r="D8" s="98">
        <v>0</v>
      </c>
      <c r="E8" s="99">
        <v>4</v>
      </c>
      <c r="F8" s="100" t="s">
        <v>103</v>
      </c>
      <c r="G8" s="101"/>
      <c r="H8" s="103" t="s">
        <v>5</v>
      </c>
    </row>
    <row r="9" spans="1:8" ht="15" customHeight="1" x14ac:dyDescent="0.25">
      <c r="A9" s="95" t="s">
        <v>135</v>
      </c>
      <c r="B9" s="96" t="s">
        <v>116</v>
      </c>
      <c r="C9" s="97">
        <v>3</v>
      </c>
      <c r="D9" s="98">
        <v>0</v>
      </c>
      <c r="E9" s="99">
        <v>4</v>
      </c>
      <c r="F9" s="100" t="s">
        <v>103</v>
      </c>
      <c r="G9" s="101"/>
      <c r="H9" s="103" t="s">
        <v>1</v>
      </c>
    </row>
    <row r="10" spans="1:8" ht="15" customHeight="1" x14ac:dyDescent="0.25">
      <c r="A10" s="95" t="s">
        <v>136</v>
      </c>
      <c r="B10" s="96" t="s">
        <v>117</v>
      </c>
      <c r="C10" s="97">
        <v>3</v>
      </c>
      <c r="D10" s="98">
        <v>0</v>
      </c>
      <c r="E10" s="99">
        <v>4</v>
      </c>
      <c r="F10" s="100" t="s">
        <v>103</v>
      </c>
      <c r="G10" s="101" t="s">
        <v>150</v>
      </c>
      <c r="H10" s="103" t="s">
        <v>1</v>
      </c>
    </row>
    <row r="11" spans="1:8" ht="15" customHeight="1" x14ac:dyDescent="0.25">
      <c r="A11" s="95" t="s">
        <v>137</v>
      </c>
      <c r="B11" s="96" t="s">
        <v>118</v>
      </c>
      <c r="C11" s="97">
        <v>3</v>
      </c>
      <c r="D11" s="98">
        <v>0</v>
      </c>
      <c r="E11" s="99">
        <v>4</v>
      </c>
      <c r="F11" s="100" t="s">
        <v>103</v>
      </c>
      <c r="G11" s="101"/>
      <c r="H11" s="103" t="s">
        <v>19</v>
      </c>
    </row>
    <row r="12" spans="1:8" ht="15" customHeight="1" x14ac:dyDescent="0.25">
      <c r="A12" s="95" t="s">
        <v>35</v>
      </c>
      <c r="B12" s="96" t="s">
        <v>57</v>
      </c>
      <c r="C12" s="97">
        <v>2</v>
      </c>
      <c r="D12" s="98">
        <v>2</v>
      </c>
      <c r="E12" s="99">
        <v>6</v>
      </c>
      <c r="F12" s="100" t="s">
        <v>101</v>
      </c>
      <c r="G12" s="101" t="s">
        <v>51</v>
      </c>
      <c r="H12" s="103" t="s">
        <v>14</v>
      </c>
    </row>
    <row r="13" spans="1:8" ht="15" customHeight="1" x14ac:dyDescent="0.25">
      <c r="A13" s="95" t="s">
        <v>36</v>
      </c>
      <c r="B13" s="96" t="s">
        <v>58</v>
      </c>
      <c r="C13" s="97">
        <v>2</v>
      </c>
      <c r="D13" s="98">
        <v>2</v>
      </c>
      <c r="E13" s="99">
        <v>6</v>
      </c>
      <c r="F13" s="100" t="s">
        <v>101</v>
      </c>
      <c r="G13" s="101" t="s">
        <v>51</v>
      </c>
      <c r="H13" s="103" t="s">
        <v>12</v>
      </c>
    </row>
    <row r="14" spans="1:8" ht="15" customHeight="1" x14ac:dyDescent="0.25">
      <c r="A14" s="95" t="s">
        <v>41</v>
      </c>
      <c r="B14" s="96" t="s">
        <v>68</v>
      </c>
      <c r="C14" s="97">
        <v>2</v>
      </c>
      <c r="D14" s="98">
        <v>2</v>
      </c>
      <c r="E14" s="99">
        <v>6</v>
      </c>
      <c r="F14" s="100" t="s">
        <v>101</v>
      </c>
      <c r="G14" s="101" t="s">
        <v>51</v>
      </c>
      <c r="H14" s="103" t="s">
        <v>6</v>
      </c>
    </row>
    <row r="15" spans="1:8" ht="15" customHeight="1" x14ac:dyDescent="0.25">
      <c r="A15" s="95" t="s">
        <v>42</v>
      </c>
      <c r="B15" s="96" t="s">
        <v>60</v>
      </c>
      <c r="C15" s="97">
        <v>2</v>
      </c>
      <c r="D15" s="98">
        <v>2</v>
      </c>
      <c r="E15" s="99">
        <v>6</v>
      </c>
      <c r="F15" s="100" t="s">
        <v>101</v>
      </c>
      <c r="G15" s="101" t="s">
        <v>51</v>
      </c>
      <c r="H15" s="103" t="s">
        <v>12</v>
      </c>
    </row>
    <row r="16" spans="1:8" ht="15" customHeight="1" x14ac:dyDescent="0.25">
      <c r="A16" s="95" t="s">
        <v>37</v>
      </c>
      <c r="B16" s="96" t="s">
        <v>59</v>
      </c>
      <c r="C16" s="97">
        <v>2</v>
      </c>
      <c r="D16" s="98">
        <v>1</v>
      </c>
      <c r="E16" s="99">
        <v>4</v>
      </c>
      <c r="F16" s="100" t="s">
        <v>101</v>
      </c>
      <c r="G16" s="101"/>
      <c r="H16" s="103" t="s">
        <v>4</v>
      </c>
    </row>
    <row r="17" spans="1:8" ht="15" customHeight="1" x14ac:dyDescent="0.25">
      <c r="A17" s="95" t="s">
        <v>43</v>
      </c>
      <c r="B17" s="96" t="s">
        <v>151</v>
      </c>
      <c r="C17" s="97">
        <v>2</v>
      </c>
      <c r="D17" s="98">
        <v>2</v>
      </c>
      <c r="E17" s="99">
        <v>6</v>
      </c>
      <c r="F17" s="100" t="s">
        <v>101</v>
      </c>
      <c r="G17" s="101"/>
      <c r="H17" s="103" t="s">
        <v>3</v>
      </c>
    </row>
    <row r="18" spans="1:8" ht="15" customHeight="1" x14ac:dyDescent="0.25">
      <c r="A18" s="95" t="s">
        <v>39</v>
      </c>
      <c r="B18" s="96" t="s">
        <v>62</v>
      </c>
      <c r="C18" s="97">
        <v>2</v>
      </c>
      <c r="D18" s="98">
        <v>2</v>
      </c>
      <c r="E18" s="99">
        <v>6</v>
      </c>
      <c r="F18" s="100" t="s">
        <v>101</v>
      </c>
      <c r="G18" s="101"/>
      <c r="H18" s="103" t="s">
        <v>15</v>
      </c>
    </row>
    <row r="19" spans="1:8" ht="15" customHeight="1" x14ac:dyDescent="0.25">
      <c r="A19" s="95" t="s">
        <v>138</v>
      </c>
      <c r="B19" s="96" t="s">
        <v>119</v>
      </c>
      <c r="C19" s="97">
        <v>2</v>
      </c>
      <c r="D19" s="98">
        <v>0</v>
      </c>
      <c r="E19" s="99">
        <v>3</v>
      </c>
      <c r="F19" s="100" t="s">
        <v>103</v>
      </c>
      <c r="G19" s="101" t="s">
        <v>62</v>
      </c>
      <c r="H19" s="103" t="s">
        <v>15</v>
      </c>
    </row>
    <row r="20" spans="1:8" ht="15" customHeight="1" x14ac:dyDescent="0.25">
      <c r="A20" s="95" t="s">
        <v>139</v>
      </c>
      <c r="B20" s="96" t="s">
        <v>120</v>
      </c>
      <c r="C20" s="97">
        <v>3</v>
      </c>
      <c r="D20" s="98">
        <v>0</v>
      </c>
      <c r="E20" s="99">
        <v>4</v>
      </c>
      <c r="F20" s="100" t="s">
        <v>103</v>
      </c>
      <c r="G20" s="101"/>
      <c r="H20" s="103" t="s">
        <v>7</v>
      </c>
    </row>
    <row r="21" spans="1:8" ht="15" customHeight="1" x14ac:dyDescent="0.25">
      <c r="A21" s="95" t="s">
        <v>40</v>
      </c>
      <c r="B21" s="96" t="s">
        <v>67</v>
      </c>
      <c r="C21" s="97">
        <v>2</v>
      </c>
      <c r="D21" s="98">
        <v>2</v>
      </c>
      <c r="E21" s="99">
        <v>6</v>
      </c>
      <c r="F21" s="100" t="s">
        <v>101</v>
      </c>
      <c r="G21" s="101"/>
      <c r="H21" s="103" t="s">
        <v>2</v>
      </c>
    </row>
    <row r="22" spans="1:8" ht="15" customHeight="1" x14ac:dyDescent="0.25">
      <c r="A22" s="95" t="s">
        <v>140</v>
      </c>
      <c r="B22" s="96" t="s">
        <v>121</v>
      </c>
      <c r="C22" s="97">
        <v>3</v>
      </c>
      <c r="D22" s="98">
        <v>0</v>
      </c>
      <c r="E22" s="99">
        <v>4</v>
      </c>
      <c r="F22" s="100" t="s">
        <v>103</v>
      </c>
      <c r="G22" s="101"/>
      <c r="H22" s="103" t="s">
        <v>2</v>
      </c>
    </row>
    <row r="23" spans="1:8" ht="15" customHeight="1" x14ac:dyDescent="0.25">
      <c r="A23" s="95" t="s">
        <v>141</v>
      </c>
      <c r="B23" s="96" t="s">
        <v>122</v>
      </c>
      <c r="C23" s="97">
        <v>3</v>
      </c>
      <c r="D23" s="98">
        <v>0</v>
      </c>
      <c r="E23" s="99">
        <v>4</v>
      </c>
      <c r="F23" s="100" t="s">
        <v>103</v>
      </c>
      <c r="G23" s="101"/>
      <c r="H23" s="103" t="s">
        <v>9</v>
      </c>
    </row>
    <row r="24" spans="1:8" ht="15" customHeight="1" x14ac:dyDescent="0.25">
      <c r="A24" s="95" t="s">
        <v>142</v>
      </c>
      <c r="B24" s="96" t="s">
        <v>123</v>
      </c>
      <c r="C24" s="97">
        <v>3</v>
      </c>
      <c r="D24" s="98">
        <v>0</v>
      </c>
      <c r="E24" s="99">
        <v>4</v>
      </c>
      <c r="F24" s="100" t="s">
        <v>103</v>
      </c>
      <c r="G24" s="101"/>
      <c r="H24" s="103" t="s">
        <v>2</v>
      </c>
    </row>
    <row r="25" spans="1:8" ht="15" customHeight="1" x14ac:dyDescent="0.25">
      <c r="A25" s="95" t="s">
        <v>143</v>
      </c>
      <c r="B25" s="96" t="s">
        <v>124</v>
      </c>
      <c r="C25" s="97">
        <v>3</v>
      </c>
      <c r="D25" s="98">
        <v>0</v>
      </c>
      <c r="E25" s="99">
        <v>4</v>
      </c>
      <c r="F25" s="100" t="s">
        <v>103</v>
      </c>
      <c r="G25" s="101"/>
      <c r="H25" s="103" t="s">
        <v>9</v>
      </c>
    </row>
    <row r="26" spans="1:8" ht="15" customHeight="1" x14ac:dyDescent="0.25">
      <c r="A26" s="95" t="s">
        <v>144</v>
      </c>
      <c r="B26" s="96" t="s">
        <v>125</v>
      </c>
      <c r="C26" s="97">
        <v>3</v>
      </c>
      <c r="D26" s="98">
        <v>0</v>
      </c>
      <c r="E26" s="99">
        <v>4</v>
      </c>
      <c r="F26" s="100" t="s">
        <v>103</v>
      </c>
      <c r="G26" s="101"/>
      <c r="H26" s="103" t="s">
        <v>9</v>
      </c>
    </row>
    <row r="27" spans="1:8" ht="15" customHeight="1" x14ac:dyDescent="0.25">
      <c r="A27" s="95" t="s">
        <v>145</v>
      </c>
      <c r="B27" s="96" t="s">
        <v>126</v>
      </c>
      <c r="C27" s="97">
        <v>3</v>
      </c>
      <c r="D27" s="98">
        <v>0</v>
      </c>
      <c r="E27" s="99">
        <v>4</v>
      </c>
      <c r="F27" s="100" t="s">
        <v>103</v>
      </c>
      <c r="G27" s="101"/>
      <c r="H27" s="103" t="s">
        <v>8</v>
      </c>
    </row>
    <row r="28" spans="1:8" ht="15" customHeight="1" x14ac:dyDescent="0.25">
      <c r="A28" s="95" t="s">
        <v>146</v>
      </c>
      <c r="B28" s="96" t="s">
        <v>127</v>
      </c>
      <c r="C28" s="97">
        <v>3</v>
      </c>
      <c r="D28" s="98">
        <v>0</v>
      </c>
      <c r="E28" s="99">
        <v>4</v>
      </c>
      <c r="F28" s="100" t="s">
        <v>103</v>
      </c>
      <c r="G28" s="101"/>
      <c r="H28" s="103" t="s">
        <v>21</v>
      </c>
    </row>
    <row r="29" spans="1:8" ht="15" customHeight="1" x14ac:dyDescent="0.25">
      <c r="A29" s="95" t="s">
        <v>147</v>
      </c>
      <c r="B29" s="96" t="s">
        <v>128</v>
      </c>
      <c r="C29" s="97">
        <v>3</v>
      </c>
      <c r="D29" s="98">
        <v>0</v>
      </c>
      <c r="E29" s="99">
        <v>4</v>
      </c>
      <c r="F29" s="100" t="s">
        <v>103</v>
      </c>
      <c r="G29" s="101"/>
      <c r="H29" s="103" t="s">
        <v>16</v>
      </c>
    </row>
    <row r="30" spans="1:8" ht="15" customHeight="1" x14ac:dyDescent="0.25">
      <c r="A30" s="95" t="s">
        <v>148</v>
      </c>
      <c r="B30" s="96" t="s">
        <v>129</v>
      </c>
      <c r="C30" s="97">
        <v>3</v>
      </c>
      <c r="D30" s="98">
        <v>0</v>
      </c>
      <c r="E30" s="99">
        <v>4</v>
      </c>
      <c r="F30" s="100" t="s">
        <v>103</v>
      </c>
      <c r="G30" s="101"/>
      <c r="H30" s="103" t="s">
        <v>10</v>
      </c>
    </row>
    <row r="31" spans="1:8" ht="15" customHeight="1" x14ac:dyDescent="0.25">
      <c r="A31" s="95" t="s">
        <v>149</v>
      </c>
      <c r="B31" s="96" t="s">
        <v>130</v>
      </c>
      <c r="C31" s="97">
        <v>3</v>
      </c>
      <c r="D31" s="98">
        <v>0</v>
      </c>
      <c r="E31" s="99">
        <v>4</v>
      </c>
      <c r="F31" s="100" t="s">
        <v>103</v>
      </c>
      <c r="G31" s="101"/>
      <c r="H31" s="103" t="s">
        <v>10</v>
      </c>
    </row>
    <row r="32" spans="1:8" ht="15" customHeight="1" x14ac:dyDescent="0.25">
      <c r="A32" s="95" t="s">
        <v>47</v>
      </c>
      <c r="B32" s="96" t="s">
        <v>66</v>
      </c>
      <c r="C32" s="97">
        <v>2</v>
      </c>
      <c r="D32" s="98">
        <v>2</v>
      </c>
      <c r="E32" s="99">
        <v>6</v>
      </c>
      <c r="F32" s="100" t="s">
        <v>101</v>
      </c>
      <c r="G32" s="101" t="s">
        <v>50</v>
      </c>
      <c r="H32" s="103" t="s">
        <v>11</v>
      </c>
    </row>
    <row r="33" spans="1:8" ht="15" customHeight="1" x14ac:dyDescent="0.25">
      <c r="A33" s="95" t="s">
        <v>45</v>
      </c>
      <c r="B33" s="96" t="s">
        <v>64</v>
      </c>
      <c r="C33" s="97">
        <v>2</v>
      </c>
      <c r="D33" s="98">
        <v>2</v>
      </c>
      <c r="E33" s="99">
        <v>6</v>
      </c>
      <c r="F33" s="100" t="s">
        <v>101</v>
      </c>
      <c r="G33" s="101" t="s">
        <v>50</v>
      </c>
      <c r="H33" s="103" t="s">
        <v>17</v>
      </c>
    </row>
    <row r="34" spans="1:8" ht="15" customHeight="1" x14ac:dyDescent="0.25">
      <c r="A34" s="95" t="s">
        <v>46</v>
      </c>
      <c r="B34" s="96" t="s">
        <v>65</v>
      </c>
      <c r="C34" s="97">
        <v>2</v>
      </c>
      <c r="D34" s="98">
        <v>2</v>
      </c>
      <c r="E34" s="99">
        <v>6</v>
      </c>
      <c r="F34" s="100" t="s">
        <v>101</v>
      </c>
      <c r="G34" s="101" t="s">
        <v>64</v>
      </c>
      <c r="H34" s="103" t="s">
        <v>17</v>
      </c>
    </row>
    <row r="35" spans="1:8" ht="15.75" customHeight="1" x14ac:dyDescent="0.25"/>
    <row r="36" spans="1:8" ht="15.75" customHeight="1" x14ac:dyDescent="0.25"/>
    <row r="37" spans="1:8" ht="15.75" customHeight="1" x14ac:dyDescent="0.25"/>
    <row r="38" spans="1:8" ht="15.75" customHeight="1" x14ac:dyDescent="0.25"/>
    <row r="39" spans="1:8" ht="15.75" customHeight="1" x14ac:dyDescent="0.25"/>
    <row r="40" spans="1:8" ht="15.75" customHeight="1" x14ac:dyDescent="0.25"/>
    <row r="41" spans="1:8" ht="15.75" customHeight="1" x14ac:dyDescent="0.25"/>
    <row r="42" spans="1:8" ht="15.75" customHeight="1" x14ac:dyDescent="0.25"/>
    <row r="43" spans="1:8" ht="15.75" customHeight="1" x14ac:dyDescent="0.25"/>
    <row r="44" spans="1:8" ht="15.75" customHeight="1" x14ac:dyDescent="0.25"/>
    <row r="45" spans="1:8" ht="15.75" customHeight="1" x14ac:dyDescent="0.25"/>
    <row r="46" spans="1:8" ht="15.75" customHeight="1" x14ac:dyDescent="0.25"/>
    <row r="47" spans="1:8" ht="15.75" customHeight="1" x14ac:dyDescent="0.25"/>
    <row r="48" spans="1: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</sheetData>
  <mergeCells count="6">
    <mergeCell ref="H1:H2"/>
    <mergeCell ref="A3:B3"/>
    <mergeCell ref="A1:B1"/>
    <mergeCell ref="C1:E1"/>
    <mergeCell ref="F1:F2"/>
    <mergeCell ref="G1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Program</vt:lpstr>
      <vt:lpstr>Elective courses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Brocskó Krisztina</dc:creator>
  <cp:lastModifiedBy>Szucs Gabor,,,</cp:lastModifiedBy>
  <dcterms:created xsi:type="dcterms:W3CDTF">2021-12-09T07:34:09Z</dcterms:created>
  <dcterms:modified xsi:type="dcterms:W3CDTF">2026-07-23T11:17:57Z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0x0101001B7BAE2063BBBA498E7FA3450EDCBBE9</vt:lpwstr>
  </property>
</Properties>
</file>